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tscot\Documents\Work_Folders\Info\play4t5\"/>
    </mc:Choice>
  </mc:AlternateContent>
  <xr:revisionPtr revIDLastSave="0" documentId="8_{0CE03075-6F31-4AC0-B107-57520A79007C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Template" sheetId="1" r:id="rId1"/>
    <sheet name="Games 1-10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D19" i="2"/>
  <c r="N17" i="2"/>
  <c r="N89" i="2"/>
  <c r="D25" i="2"/>
  <c r="D26" i="2"/>
  <c r="N24" i="2"/>
  <c r="N90" i="2"/>
  <c r="D32" i="2"/>
  <c r="D33" i="2"/>
  <c r="N31" i="2"/>
  <c r="N91" i="2"/>
  <c r="D39" i="2"/>
  <c r="D40" i="2"/>
  <c r="N38" i="2"/>
  <c r="N92" i="2"/>
  <c r="D46" i="2"/>
  <c r="D47" i="2"/>
  <c r="N45" i="2"/>
  <c r="N93" i="2"/>
  <c r="D53" i="2"/>
  <c r="D54" i="2"/>
  <c r="N52" i="2"/>
  <c r="N94" i="2"/>
  <c r="D60" i="2"/>
  <c r="D61" i="2"/>
  <c r="N59" i="2"/>
  <c r="N95" i="2"/>
  <c r="D67" i="2"/>
  <c r="D68" i="2"/>
  <c r="N66" i="2"/>
  <c r="N96" i="2"/>
  <c r="D74" i="2"/>
  <c r="D75" i="2"/>
  <c r="N73" i="2"/>
  <c r="N97" i="2"/>
  <c r="D81" i="2"/>
  <c r="D82" i="2"/>
  <c r="N80" i="2"/>
  <c r="N98" i="2"/>
  <c r="N100" i="2"/>
  <c r="N101" i="2"/>
  <c r="E81" i="2"/>
  <c r="F81" i="2"/>
  <c r="G81" i="2"/>
  <c r="H81" i="2"/>
  <c r="I81" i="2"/>
  <c r="J81" i="2"/>
  <c r="K81" i="2"/>
  <c r="L81" i="2"/>
  <c r="M81" i="2"/>
  <c r="R81" i="2"/>
  <c r="R98" i="2"/>
  <c r="Q81" i="2"/>
  <c r="Q98" i="2"/>
  <c r="P81" i="2"/>
  <c r="P98" i="2"/>
  <c r="O81" i="2"/>
  <c r="O98" i="2"/>
  <c r="M98" i="2"/>
  <c r="L98" i="2"/>
  <c r="K98" i="2"/>
  <c r="J98" i="2"/>
  <c r="I98" i="2"/>
  <c r="H98" i="2"/>
  <c r="G98" i="2"/>
  <c r="F98" i="2"/>
  <c r="E98" i="2"/>
  <c r="D98" i="2"/>
  <c r="C98" i="2"/>
  <c r="E74" i="2"/>
  <c r="F74" i="2"/>
  <c r="G74" i="2"/>
  <c r="H74" i="2"/>
  <c r="I74" i="2"/>
  <c r="J74" i="2"/>
  <c r="K74" i="2"/>
  <c r="L74" i="2"/>
  <c r="M74" i="2"/>
  <c r="R74" i="2"/>
  <c r="R97" i="2"/>
  <c r="Q74" i="2"/>
  <c r="Q97" i="2"/>
  <c r="P74" i="2"/>
  <c r="P97" i="2"/>
  <c r="O74" i="2"/>
  <c r="O97" i="2"/>
  <c r="M97" i="2"/>
  <c r="L97" i="2"/>
  <c r="K97" i="2"/>
  <c r="J97" i="2"/>
  <c r="I97" i="2"/>
  <c r="H97" i="2"/>
  <c r="G97" i="2"/>
  <c r="F97" i="2"/>
  <c r="E97" i="2"/>
  <c r="D97" i="2"/>
  <c r="C97" i="2"/>
  <c r="E67" i="2"/>
  <c r="F67" i="2"/>
  <c r="G67" i="2"/>
  <c r="H67" i="2"/>
  <c r="I67" i="2"/>
  <c r="J67" i="2"/>
  <c r="K67" i="2"/>
  <c r="L67" i="2"/>
  <c r="M67" i="2"/>
  <c r="R67" i="2"/>
  <c r="R96" i="2"/>
  <c r="Q67" i="2"/>
  <c r="Q96" i="2"/>
  <c r="P67" i="2"/>
  <c r="P96" i="2"/>
  <c r="O67" i="2"/>
  <c r="O96" i="2"/>
  <c r="M96" i="2"/>
  <c r="L96" i="2"/>
  <c r="K96" i="2"/>
  <c r="J96" i="2"/>
  <c r="I96" i="2"/>
  <c r="H96" i="2"/>
  <c r="G96" i="2"/>
  <c r="F96" i="2"/>
  <c r="E96" i="2"/>
  <c r="D96" i="2"/>
  <c r="C96" i="2"/>
  <c r="E60" i="2"/>
  <c r="F60" i="2"/>
  <c r="G60" i="2"/>
  <c r="H60" i="2"/>
  <c r="I60" i="2"/>
  <c r="J60" i="2"/>
  <c r="K60" i="2"/>
  <c r="L60" i="2"/>
  <c r="M60" i="2"/>
  <c r="R60" i="2"/>
  <c r="R95" i="2"/>
  <c r="Q60" i="2"/>
  <c r="Q95" i="2"/>
  <c r="P60" i="2"/>
  <c r="P95" i="2"/>
  <c r="O60" i="2"/>
  <c r="O95" i="2"/>
  <c r="M95" i="2"/>
  <c r="L95" i="2"/>
  <c r="K95" i="2"/>
  <c r="J95" i="2"/>
  <c r="I95" i="2"/>
  <c r="H95" i="2"/>
  <c r="G95" i="2"/>
  <c r="F95" i="2"/>
  <c r="E95" i="2"/>
  <c r="D95" i="2"/>
  <c r="C95" i="2"/>
  <c r="E53" i="2"/>
  <c r="F53" i="2"/>
  <c r="G53" i="2"/>
  <c r="H53" i="2"/>
  <c r="I53" i="2"/>
  <c r="J53" i="2"/>
  <c r="K53" i="2"/>
  <c r="L53" i="2"/>
  <c r="M53" i="2"/>
  <c r="R53" i="2"/>
  <c r="R94" i="2"/>
  <c r="Q53" i="2"/>
  <c r="Q94" i="2"/>
  <c r="P53" i="2"/>
  <c r="P94" i="2"/>
  <c r="O53" i="2"/>
  <c r="O94" i="2"/>
  <c r="M94" i="2"/>
  <c r="L94" i="2"/>
  <c r="K94" i="2"/>
  <c r="J94" i="2"/>
  <c r="I94" i="2"/>
  <c r="H94" i="2"/>
  <c r="G94" i="2"/>
  <c r="F94" i="2"/>
  <c r="E94" i="2"/>
  <c r="D94" i="2"/>
  <c r="C94" i="2"/>
  <c r="E46" i="2"/>
  <c r="F46" i="2"/>
  <c r="G46" i="2"/>
  <c r="H46" i="2"/>
  <c r="I46" i="2"/>
  <c r="J46" i="2"/>
  <c r="K46" i="2"/>
  <c r="L46" i="2"/>
  <c r="M46" i="2"/>
  <c r="R46" i="2"/>
  <c r="R93" i="2"/>
  <c r="Q46" i="2"/>
  <c r="Q93" i="2"/>
  <c r="P46" i="2"/>
  <c r="P93" i="2"/>
  <c r="O46" i="2"/>
  <c r="O93" i="2"/>
  <c r="M93" i="2"/>
  <c r="L93" i="2"/>
  <c r="K93" i="2"/>
  <c r="J93" i="2"/>
  <c r="I93" i="2"/>
  <c r="H93" i="2"/>
  <c r="G93" i="2"/>
  <c r="F93" i="2"/>
  <c r="E93" i="2"/>
  <c r="D93" i="2"/>
  <c r="C93" i="2"/>
  <c r="E39" i="2"/>
  <c r="F39" i="2"/>
  <c r="G39" i="2"/>
  <c r="H39" i="2"/>
  <c r="I39" i="2"/>
  <c r="J39" i="2"/>
  <c r="K39" i="2"/>
  <c r="L39" i="2"/>
  <c r="M39" i="2"/>
  <c r="R39" i="2"/>
  <c r="R92" i="2"/>
  <c r="Q39" i="2"/>
  <c r="Q92" i="2"/>
  <c r="P39" i="2"/>
  <c r="P92" i="2"/>
  <c r="O39" i="2"/>
  <c r="O92" i="2"/>
  <c r="M92" i="2"/>
  <c r="L92" i="2"/>
  <c r="K92" i="2"/>
  <c r="J92" i="2"/>
  <c r="I92" i="2"/>
  <c r="H92" i="2"/>
  <c r="G92" i="2"/>
  <c r="F92" i="2"/>
  <c r="E92" i="2"/>
  <c r="D92" i="2"/>
  <c r="C92" i="2"/>
  <c r="E32" i="2"/>
  <c r="F32" i="2"/>
  <c r="G32" i="2"/>
  <c r="H32" i="2"/>
  <c r="I32" i="2"/>
  <c r="J32" i="2"/>
  <c r="K32" i="2"/>
  <c r="L32" i="2"/>
  <c r="M32" i="2"/>
  <c r="R32" i="2"/>
  <c r="R91" i="2"/>
  <c r="Q32" i="2"/>
  <c r="Q91" i="2"/>
  <c r="P32" i="2"/>
  <c r="P91" i="2"/>
  <c r="O32" i="2"/>
  <c r="O91" i="2"/>
  <c r="M91" i="2"/>
  <c r="L91" i="2"/>
  <c r="K91" i="2"/>
  <c r="J91" i="2"/>
  <c r="I91" i="2"/>
  <c r="H91" i="2"/>
  <c r="G91" i="2"/>
  <c r="F91" i="2"/>
  <c r="E91" i="2"/>
  <c r="D91" i="2"/>
  <c r="C91" i="2"/>
  <c r="E25" i="2"/>
  <c r="F25" i="2"/>
  <c r="G25" i="2"/>
  <c r="H25" i="2"/>
  <c r="I25" i="2"/>
  <c r="J25" i="2"/>
  <c r="K25" i="2"/>
  <c r="L25" i="2"/>
  <c r="M25" i="2"/>
  <c r="R25" i="2"/>
  <c r="R90" i="2"/>
  <c r="Q25" i="2"/>
  <c r="Q90" i="2"/>
  <c r="P25" i="2"/>
  <c r="P90" i="2"/>
  <c r="O25" i="2"/>
  <c r="O90" i="2"/>
  <c r="M90" i="2"/>
  <c r="L90" i="2"/>
  <c r="K90" i="2"/>
  <c r="J90" i="2"/>
  <c r="I90" i="2"/>
  <c r="H90" i="2"/>
  <c r="G90" i="2"/>
  <c r="F90" i="2"/>
  <c r="E90" i="2"/>
  <c r="D90" i="2"/>
  <c r="C90" i="2"/>
  <c r="S89" i="2"/>
  <c r="E18" i="2"/>
  <c r="F18" i="2"/>
  <c r="G18" i="2"/>
  <c r="H18" i="2"/>
  <c r="I18" i="2"/>
  <c r="J18" i="2"/>
  <c r="K18" i="2"/>
  <c r="L18" i="2"/>
  <c r="M18" i="2"/>
  <c r="R18" i="2"/>
  <c r="R89" i="2"/>
  <c r="Q18" i="2"/>
  <c r="Q89" i="2"/>
  <c r="P18" i="2"/>
  <c r="P89" i="2"/>
  <c r="O18" i="2"/>
  <c r="O89" i="2"/>
  <c r="M89" i="2"/>
  <c r="L89" i="2"/>
  <c r="K89" i="2"/>
  <c r="J89" i="2"/>
  <c r="I89" i="2"/>
  <c r="H89" i="2"/>
  <c r="G89" i="2"/>
  <c r="F89" i="2"/>
  <c r="E89" i="2"/>
  <c r="D89" i="2"/>
  <c r="C89" i="2"/>
  <c r="R87" i="2"/>
  <c r="Q87" i="2"/>
  <c r="P87" i="2"/>
  <c r="O87" i="2"/>
  <c r="N87" i="2"/>
  <c r="N85" i="2"/>
  <c r="M82" i="2"/>
  <c r="L82" i="2"/>
  <c r="K82" i="2"/>
  <c r="J82" i="2"/>
  <c r="I82" i="2"/>
  <c r="H82" i="2"/>
  <c r="G82" i="2"/>
  <c r="F82" i="2"/>
  <c r="E82" i="2"/>
  <c r="T81" i="2"/>
  <c r="M75" i="2"/>
  <c r="L75" i="2"/>
  <c r="K75" i="2"/>
  <c r="J75" i="2"/>
  <c r="I75" i="2"/>
  <c r="H75" i="2"/>
  <c r="G75" i="2"/>
  <c r="F75" i="2"/>
  <c r="E75" i="2"/>
  <c r="T74" i="2"/>
  <c r="M68" i="2"/>
  <c r="L68" i="2"/>
  <c r="K68" i="2"/>
  <c r="J68" i="2"/>
  <c r="I68" i="2"/>
  <c r="H68" i="2"/>
  <c r="G68" i="2"/>
  <c r="F68" i="2"/>
  <c r="E68" i="2"/>
  <c r="T67" i="2"/>
  <c r="M61" i="2"/>
  <c r="L61" i="2"/>
  <c r="K61" i="2"/>
  <c r="J61" i="2"/>
  <c r="I61" i="2"/>
  <c r="H61" i="2"/>
  <c r="G61" i="2"/>
  <c r="F61" i="2"/>
  <c r="E61" i="2"/>
  <c r="T60" i="2"/>
  <c r="M54" i="2"/>
  <c r="L54" i="2"/>
  <c r="K54" i="2"/>
  <c r="J54" i="2"/>
  <c r="I54" i="2"/>
  <c r="H54" i="2"/>
  <c r="G54" i="2"/>
  <c r="F54" i="2"/>
  <c r="E54" i="2"/>
  <c r="T53" i="2"/>
  <c r="M47" i="2"/>
  <c r="L47" i="2"/>
  <c r="K47" i="2"/>
  <c r="J47" i="2"/>
  <c r="I47" i="2"/>
  <c r="H47" i="2"/>
  <c r="G47" i="2"/>
  <c r="F47" i="2"/>
  <c r="E47" i="2"/>
  <c r="T46" i="2"/>
  <c r="M40" i="2"/>
  <c r="L40" i="2"/>
  <c r="K40" i="2"/>
  <c r="J40" i="2"/>
  <c r="I40" i="2"/>
  <c r="H40" i="2"/>
  <c r="G40" i="2"/>
  <c r="F40" i="2"/>
  <c r="E40" i="2"/>
  <c r="T39" i="2"/>
  <c r="M33" i="2"/>
  <c r="L33" i="2"/>
  <c r="K33" i="2"/>
  <c r="J33" i="2"/>
  <c r="I33" i="2"/>
  <c r="H33" i="2"/>
  <c r="G33" i="2"/>
  <c r="F33" i="2"/>
  <c r="E33" i="2"/>
  <c r="T32" i="2"/>
  <c r="M26" i="2"/>
  <c r="L26" i="2"/>
  <c r="K26" i="2"/>
  <c r="J26" i="2"/>
  <c r="I26" i="2"/>
  <c r="H26" i="2"/>
  <c r="G26" i="2"/>
  <c r="F26" i="2"/>
  <c r="E26" i="2"/>
  <c r="T25" i="2"/>
  <c r="M19" i="2"/>
  <c r="L19" i="2"/>
  <c r="K19" i="2"/>
  <c r="J19" i="2"/>
  <c r="I19" i="2"/>
  <c r="H19" i="2"/>
  <c r="G19" i="2"/>
  <c r="F19" i="2"/>
  <c r="E19" i="2"/>
  <c r="T18" i="2"/>
  <c r="S16" i="2"/>
  <c r="D18" i="1"/>
  <c r="D19" i="1"/>
  <c r="N17" i="1"/>
  <c r="N89" i="1"/>
  <c r="D25" i="1"/>
  <c r="D26" i="1"/>
  <c r="N24" i="1"/>
  <c r="N90" i="1"/>
  <c r="D32" i="1"/>
  <c r="D33" i="1"/>
  <c r="N31" i="1"/>
  <c r="N91" i="1"/>
  <c r="D39" i="1"/>
  <c r="D40" i="1"/>
  <c r="N38" i="1"/>
  <c r="N92" i="1"/>
  <c r="D46" i="1"/>
  <c r="D47" i="1"/>
  <c r="N45" i="1"/>
  <c r="N93" i="1"/>
  <c r="D53" i="1"/>
  <c r="D54" i="1"/>
  <c r="N52" i="1"/>
  <c r="N94" i="1"/>
  <c r="D60" i="1"/>
  <c r="D61" i="1"/>
  <c r="N59" i="1"/>
  <c r="N95" i="1"/>
  <c r="D67" i="1"/>
  <c r="D68" i="1"/>
  <c r="N66" i="1"/>
  <c r="N96" i="1"/>
  <c r="D74" i="1"/>
  <c r="D75" i="1"/>
  <c r="N73" i="1"/>
  <c r="N97" i="1"/>
  <c r="D81" i="1"/>
  <c r="D82" i="1"/>
  <c r="N80" i="1"/>
  <c r="N98" i="1"/>
  <c r="N100" i="1"/>
  <c r="N101" i="1"/>
  <c r="E81" i="1"/>
  <c r="F81" i="1"/>
  <c r="G81" i="1"/>
  <c r="H81" i="1"/>
  <c r="I81" i="1"/>
  <c r="J81" i="1"/>
  <c r="K81" i="1"/>
  <c r="L81" i="1"/>
  <c r="M81" i="1"/>
  <c r="R81" i="1"/>
  <c r="R98" i="1"/>
  <c r="Q81" i="1"/>
  <c r="Q98" i="1"/>
  <c r="P81" i="1"/>
  <c r="P98" i="1"/>
  <c r="O81" i="1"/>
  <c r="O98" i="1"/>
  <c r="M98" i="1"/>
  <c r="L98" i="1"/>
  <c r="K98" i="1"/>
  <c r="J98" i="1"/>
  <c r="I98" i="1"/>
  <c r="H98" i="1"/>
  <c r="G98" i="1"/>
  <c r="F98" i="1"/>
  <c r="E98" i="1"/>
  <c r="D98" i="1"/>
  <c r="C98" i="1"/>
  <c r="E74" i="1"/>
  <c r="F74" i="1"/>
  <c r="G74" i="1"/>
  <c r="H74" i="1"/>
  <c r="I74" i="1"/>
  <c r="J74" i="1"/>
  <c r="K74" i="1"/>
  <c r="L74" i="1"/>
  <c r="M74" i="1"/>
  <c r="R74" i="1"/>
  <c r="R97" i="1"/>
  <c r="Q74" i="1"/>
  <c r="Q97" i="1"/>
  <c r="P74" i="1"/>
  <c r="P97" i="1"/>
  <c r="O74" i="1"/>
  <c r="O97" i="1"/>
  <c r="M97" i="1"/>
  <c r="L97" i="1"/>
  <c r="K97" i="1"/>
  <c r="J97" i="1"/>
  <c r="I97" i="1"/>
  <c r="H97" i="1"/>
  <c r="G97" i="1"/>
  <c r="F97" i="1"/>
  <c r="E97" i="1"/>
  <c r="D97" i="1"/>
  <c r="C97" i="1"/>
  <c r="E67" i="1"/>
  <c r="F67" i="1"/>
  <c r="G67" i="1"/>
  <c r="H67" i="1"/>
  <c r="I67" i="1"/>
  <c r="J67" i="1"/>
  <c r="K67" i="1"/>
  <c r="L67" i="1"/>
  <c r="M67" i="1"/>
  <c r="R67" i="1"/>
  <c r="R96" i="1"/>
  <c r="Q67" i="1"/>
  <c r="Q96" i="1"/>
  <c r="P67" i="1"/>
  <c r="P96" i="1"/>
  <c r="O67" i="1"/>
  <c r="O96" i="1"/>
  <c r="M96" i="1"/>
  <c r="L96" i="1"/>
  <c r="K96" i="1"/>
  <c r="J96" i="1"/>
  <c r="I96" i="1"/>
  <c r="H96" i="1"/>
  <c r="G96" i="1"/>
  <c r="F96" i="1"/>
  <c r="E96" i="1"/>
  <c r="D96" i="1"/>
  <c r="C96" i="1"/>
  <c r="E60" i="1"/>
  <c r="F60" i="1"/>
  <c r="G60" i="1"/>
  <c r="H60" i="1"/>
  <c r="I60" i="1"/>
  <c r="J60" i="1"/>
  <c r="K60" i="1"/>
  <c r="L60" i="1"/>
  <c r="M60" i="1"/>
  <c r="R60" i="1"/>
  <c r="R95" i="1"/>
  <c r="Q60" i="1"/>
  <c r="Q95" i="1"/>
  <c r="P60" i="1"/>
  <c r="P95" i="1"/>
  <c r="O60" i="1"/>
  <c r="O95" i="1"/>
  <c r="M95" i="1"/>
  <c r="L95" i="1"/>
  <c r="K95" i="1"/>
  <c r="J95" i="1"/>
  <c r="I95" i="1"/>
  <c r="H95" i="1"/>
  <c r="G95" i="1"/>
  <c r="F95" i="1"/>
  <c r="E95" i="1"/>
  <c r="D95" i="1"/>
  <c r="C95" i="1"/>
  <c r="E53" i="1"/>
  <c r="F53" i="1"/>
  <c r="G53" i="1"/>
  <c r="H53" i="1"/>
  <c r="I53" i="1"/>
  <c r="J53" i="1"/>
  <c r="K53" i="1"/>
  <c r="L53" i="1"/>
  <c r="M53" i="1"/>
  <c r="R53" i="1"/>
  <c r="R94" i="1"/>
  <c r="Q53" i="1"/>
  <c r="Q94" i="1"/>
  <c r="P53" i="1"/>
  <c r="P94" i="1"/>
  <c r="O53" i="1"/>
  <c r="O94" i="1"/>
  <c r="M94" i="1"/>
  <c r="L94" i="1"/>
  <c r="K94" i="1"/>
  <c r="J94" i="1"/>
  <c r="I94" i="1"/>
  <c r="H94" i="1"/>
  <c r="G94" i="1"/>
  <c r="F94" i="1"/>
  <c r="E94" i="1"/>
  <c r="D94" i="1"/>
  <c r="C94" i="1"/>
  <c r="E46" i="1"/>
  <c r="F46" i="1"/>
  <c r="G46" i="1"/>
  <c r="H46" i="1"/>
  <c r="I46" i="1"/>
  <c r="J46" i="1"/>
  <c r="K46" i="1"/>
  <c r="L46" i="1"/>
  <c r="M46" i="1"/>
  <c r="R46" i="1"/>
  <c r="R93" i="1"/>
  <c r="Q46" i="1"/>
  <c r="Q93" i="1"/>
  <c r="P46" i="1"/>
  <c r="P93" i="1"/>
  <c r="O46" i="1"/>
  <c r="O93" i="1"/>
  <c r="M93" i="1"/>
  <c r="L93" i="1"/>
  <c r="K93" i="1"/>
  <c r="J93" i="1"/>
  <c r="I93" i="1"/>
  <c r="H93" i="1"/>
  <c r="G93" i="1"/>
  <c r="F93" i="1"/>
  <c r="E93" i="1"/>
  <c r="D93" i="1"/>
  <c r="C93" i="1"/>
  <c r="E39" i="1"/>
  <c r="F39" i="1"/>
  <c r="G39" i="1"/>
  <c r="H39" i="1"/>
  <c r="I39" i="1"/>
  <c r="J39" i="1"/>
  <c r="K39" i="1"/>
  <c r="L39" i="1"/>
  <c r="M39" i="1"/>
  <c r="R39" i="1"/>
  <c r="R92" i="1"/>
  <c r="Q39" i="1"/>
  <c r="Q92" i="1"/>
  <c r="P39" i="1"/>
  <c r="P92" i="1"/>
  <c r="O39" i="1"/>
  <c r="O92" i="1"/>
  <c r="M92" i="1"/>
  <c r="L92" i="1"/>
  <c r="K92" i="1"/>
  <c r="J92" i="1"/>
  <c r="I92" i="1"/>
  <c r="H92" i="1"/>
  <c r="G92" i="1"/>
  <c r="F92" i="1"/>
  <c r="E92" i="1"/>
  <c r="D92" i="1"/>
  <c r="C92" i="1"/>
  <c r="E32" i="1"/>
  <c r="F32" i="1"/>
  <c r="G32" i="1"/>
  <c r="H32" i="1"/>
  <c r="I32" i="1"/>
  <c r="J32" i="1"/>
  <c r="K32" i="1"/>
  <c r="L32" i="1"/>
  <c r="M32" i="1"/>
  <c r="R32" i="1"/>
  <c r="R91" i="1"/>
  <c r="Q32" i="1"/>
  <c r="Q91" i="1"/>
  <c r="P32" i="1"/>
  <c r="P91" i="1"/>
  <c r="O32" i="1"/>
  <c r="O91" i="1"/>
  <c r="M91" i="1"/>
  <c r="L91" i="1"/>
  <c r="K91" i="1"/>
  <c r="J91" i="1"/>
  <c r="I91" i="1"/>
  <c r="H91" i="1"/>
  <c r="G91" i="1"/>
  <c r="F91" i="1"/>
  <c r="E91" i="1"/>
  <c r="D91" i="1"/>
  <c r="C91" i="1"/>
  <c r="E25" i="1"/>
  <c r="F25" i="1"/>
  <c r="G25" i="1"/>
  <c r="H25" i="1"/>
  <c r="I25" i="1"/>
  <c r="J25" i="1"/>
  <c r="K25" i="1"/>
  <c r="L25" i="1"/>
  <c r="M25" i="1"/>
  <c r="R25" i="1"/>
  <c r="R90" i="1"/>
  <c r="Q25" i="1"/>
  <c r="Q90" i="1"/>
  <c r="P25" i="1"/>
  <c r="P90" i="1"/>
  <c r="O25" i="1"/>
  <c r="O90" i="1"/>
  <c r="M90" i="1"/>
  <c r="L90" i="1"/>
  <c r="K90" i="1"/>
  <c r="J90" i="1"/>
  <c r="I90" i="1"/>
  <c r="H90" i="1"/>
  <c r="G90" i="1"/>
  <c r="F90" i="1"/>
  <c r="E90" i="1"/>
  <c r="D90" i="1"/>
  <c r="C90" i="1"/>
  <c r="S89" i="1"/>
  <c r="E18" i="1"/>
  <c r="F18" i="1"/>
  <c r="G18" i="1"/>
  <c r="H18" i="1"/>
  <c r="I18" i="1"/>
  <c r="J18" i="1"/>
  <c r="K18" i="1"/>
  <c r="L18" i="1"/>
  <c r="M18" i="1"/>
  <c r="R18" i="1"/>
  <c r="R89" i="1"/>
  <c r="Q18" i="1"/>
  <c r="Q89" i="1"/>
  <c r="P18" i="1"/>
  <c r="P89" i="1"/>
  <c r="O18" i="1"/>
  <c r="O89" i="1"/>
  <c r="M89" i="1"/>
  <c r="L89" i="1"/>
  <c r="K89" i="1"/>
  <c r="J89" i="1"/>
  <c r="I89" i="1"/>
  <c r="H89" i="1"/>
  <c r="G89" i="1"/>
  <c r="F89" i="1"/>
  <c r="E89" i="1"/>
  <c r="D89" i="1"/>
  <c r="C89" i="1"/>
  <c r="R87" i="1"/>
  <c r="Q87" i="1"/>
  <c r="P87" i="1"/>
  <c r="O87" i="1"/>
  <c r="N87" i="1"/>
  <c r="N85" i="1"/>
  <c r="M82" i="1"/>
  <c r="L82" i="1"/>
  <c r="K82" i="1"/>
  <c r="J82" i="1"/>
  <c r="I82" i="1"/>
  <c r="H82" i="1"/>
  <c r="G82" i="1"/>
  <c r="F82" i="1"/>
  <c r="E82" i="1"/>
  <c r="T81" i="1"/>
  <c r="M75" i="1"/>
  <c r="L75" i="1"/>
  <c r="K75" i="1"/>
  <c r="J75" i="1"/>
  <c r="I75" i="1"/>
  <c r="H75" i="1"/>
  <c r="G75" i="1"/>
  <c r="F75" i="1"/>
  <c r="E75" i="1"/>
  <c r="T74" i="1"/>
  <c r="M68" i="1"/>
  <c r="L68" i="1"/>
  <c r="K68" i="1"/>
  <c r="J68" i="1"/>
  <c r="I68" i="1"/>
  <c r="H68" i="1"/>
  <c r="G68" i="1"/>
  <c r="F68" i="1"/>
  <c r="E68" i="1"/>
  <c r="T67" i="1"/>
  <c r="M61" i="1"/>
  <c r="L61" i="1"/>
  <c r="K61" i="1"/>
  <c r="J61" i="1"/>
  <c r="I61" i="1"/>
  <c r="H61" i="1"/>
  <c r="G61" i="1"/>
  <c r="F61" i="1"/>
  <c r="E61" i="1"/>
  <c r="T60" i="1"/>
  <c r="M54" i="1"/>
  <c r="L54" i="1"/>
  <c r="K54" i="1"/>
  <c r="J54" i="1"/>
  <c r="I54" i="1"/>
  <c r="H54" i="1"/>
  <c r="G54" i="1"/>
  <c r="F54" i="1"/>
  <c r="E54" i="1"/>
  <c r="T53" i="1"/>
  <c r="M47" i="1"/>
  <c r="L47" i="1"/>
  <c r="K47" i="1"/>
  <c r="J47" i="1"/>
  <c r="I47" i="1"/>
  <c r="H47" i="1"/>
  <c r="G47" i="1"/>
  <c r="F47" i="1"/>
  <c r="E47" i="1"/>
  <c r="T46" i="1"/>
  <c r="M40" i="1"/>
  <c r="L40" i="1"/>
  <c r="K40" i="1"/>
  <c r="J40" i="1"/>
  <c r="I40" i="1"/>
  <c r="H40" i="1"/>
  <c r="G40" i="1"/>
  <c r="F40" i="1"/>
  <c r="E40" i="1"/>
  <c r="T39" i="1"/>
  <c r="M33" i="1"/>
  <c r="L33" i="1"/>
  <c r="K33" i="1"/>
  <c r="J33" i="1"/>
  <c r="I33" i="1"/>
  <c r="H33" i="1"/>
  <c r="G33" i="1"/>
  <c r="F33" i="1"/>
  <c r="E33" i="1"/>
  <c r="T32" i="1"/>
  <c r="M26" i="1"/>
  <c r="L26" i="1"/>
  <c r="K26" i="1"/>
  <c r="J26" i="1"/>
  <c r="I26" i="1"/>
  <c r="H26" i="1"/>
  <c r="G26" i="1"/>
  <c r="F26" i="1"/>
  <c r="E26" i="1"/>
  <c r="T25" i="1"/>
  <c r="M19" i="1"/>
  <c r="L19" i="1"/>
  <c r="K19" i="1"/>
  <c r="J19" i="1"/>
  <c r="I19" i="1"/>
  <c r="H19" i="1"/>
  <c r="G19" i="1"/>
  <c r="F19" i="1"/>
  <c r="E19" i="1"/>
  <c r="T18" i="1"/>
  <c r="S16" i="1"/>
</calcChain>
</file>

<file path=xl/sharedStrings.xml><?xml version="1.0" encoding="utf-8"?>
<sst xmlns="http://schemas.openxmlformats.org/spreadsheetml/2006/main" count="380" uniqueCount="32">
  <si>
    <t>Papa Hippo's "4t5 Ultimate Skills Test Score Pad</t>
  </si>
  <si>
    <t>Player Inning Information</t>
  </si>
  <si>
    <t>Statistics</t>
  </si>
  <si>
    <t>Running
Handicap</t>
  </si>
  <si>
    <t>Game</t>
  </si>
  <si>
    <t>Inning Number</t>
  </si>
  <si>
    <t>Total</t>
  </si>
  <si>
    <t>Adj. Game</t>
  </si>
  <si>
    <t>Best Inning</t>
  </si>
  <si>
    <t>Avg. Inning</t>
  </si>
  <si>
    <t>Date</t>
  </si>
  <si>
    <t>Last Ball Made</t>
  </si>
  <si>
    <t>Score</t>
  </si>
  <si>
    <t>Runouts</t>
  </si>
  <si>
    <t>Basis</t>
  </si>
  <si>
    <t>Handicap</t>
  </si>
  <si>
    <t>Inning Score</t>
  </si>
  <si>
    <t>Game Score</t>
  </si>
  <si>
    <t>High</t>
  </si>
  <si>
    <t>Avg.</t>
  </si>
  <si>
    <t>Percent</t>
  </si>
  <si>
    <t>Games
Archive</t>
  </si>
  <si>
    <t>Game
Date</t>
  </si>
  <si>
    <t>Game Total</t>
  </si>
  <si>
    <t>Adj. Game Score</t>
  </si>
  <si>
    <t>Total Runouts</t>
  </si>
  <si>
    <t>Best Inning Score</t>
  </si>
  <si>
    <t>Avg. Inning
Score</t>
  </si>
  <si>
    <t>Handicap Basis</t>
  </si>
  <si>
    <t>Games</t>
  </si>
  <si>
    <t>Frames</t>
  </si>
  <si>
    <t>Papa Hippo's "4t5"® Ultimate Skills Test Score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</si>
</sst>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5" x14ac:knownFonts="1">
    <font>
      <sz val="11"/>
      <color theme="1"/>
      <name val="Arial"/>
    </font>
    <font>
      <sz val="11"/>
      <color theme="1"/>
      <name val="Calibri"/>
    </font>
    <font>
      <b/>
      <sz val="24"/>
      <color rgb="FF000000"/>
      <name val="Calibri"/>
    </font>
    <font>
      <sz val="11"/>
      <name val="Arial"/>
    </font>
    <font>
      <b/>
      <sz val="25"/>
      <color rgb="FF000000"/>
      <name val="Calibri"/>
    </font>
    <font>
      <b/>
      <sz val="21"/>
      <color rgb="FF000000"/>
      <name val="Calibri"/>
    </font>
    <font>
      <sz val="11"/>
      <color rgb="FF000000"/>
      <name val="Calibri"/>
    </font>
    <font>
      <sz val="11"/>
      <color rgb="FF000000"/>
      <name val="Arial Narrow"/>
    </font>
    <font>
      <sz val="11"/>
      <color theme="1"/>
      <name val="Arial Narrow"/>
    </font>
    <font>
      <b/>
      <sz val="12"/>
      <color theme="1"/>
      <name val="Arial Narrow"/>
    </font>
    <font>
      <b/>
      <sz val="11"/>
      <color theme="1"/>
      <name val="Arial Narrow"/>
    </font>
    <font>
      <b/>
      <sz val="16"/>
      <color theme="1"/>
      <name val="Arial Narrow"/>
    </font>
    <font>
      <b/>
      <sz val="16"/>
      <color rgb="FF0070C0"/>
      <name val="Arial Narrow"/>
    </font>
    <font>
      <sz val="11"/>
      <color theme="1"/>
      <name val="Calibri"/>
    </font>
    <font>
      <sz val="8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6" fillId="0" borderId="0" xfId="0" applyFont="1" applyAlignment="1"/>
    <xf numFmtId="4" fontId="1" fillId="0" borderId="0" xfId="0" applyNumberFormat="1" applyFont="1" applyAlignment="1">
      <alignment horizontal="center"/>
    </xf>
    <xf numFmtId="0" fontId="8" fillId="4" borderId="23" xfId="0" applyFont="1" applyFill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8" fillId="0" borderId="0" xfId="0" applyNumberFormat="1" applyFont="1"/>
    <xf numFmtId="1" fontId="8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8" xfId="0" applyFont="1" applyBorder="1" applyAlignment="1">
      <alignment horizontal="center"/>
    </xf>
    <xf numFmtId="14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1" fillId="4" borderId="14" xfId="0" applyNumberFormat="1" applyFont="1" applyFill="1" applyBorder="1" applyAlignment="1">
      <alignment horizontal="center"/>
    </xf>
    <xf numFmtId="0" fontId="3" fillId="0" borderId="19" xfId="0" applyFont="1" applyBorder="1"/>
    <xf numFmtId="1" fontId="8" fillId="5" borderId="21" xfId="0" applyNumberFormat="1" applyFont="1" applyFill="1" applyBorder="1" applyAlignment="1">
      <alignment horizontal="center" vertical="center"/>
    </xf>
    <xf numFmtId="0" fontId="3" fillId="0" borderId="26" xfId="0" applyFont="1" applyBorder="1"/>
    <xf numFmtId="0" fontId="4" fillId="3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4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5" fillId="5" borderId="5" xfId="0" applyFont="1" applyFill="1" applyBorder="1" applyAlignment="1">
      <alignment horizontal="center" vertical="center"/>
    </xf>
    <xf numFmtId="14" fontId="8" fillId="0" borderId="18" xfId="0" applyNumberFormat="1" applyFont="1" applyBorder="1" applyAlignment="1">
      <alignment horizontal="center" vertical="center"/>
    </xf>
    <xf numFmtId="0" fontId="3" fillId="0" borderId="22" xfId="0" applyFont="1" applyBorder="1"/>
    <xf numFmtId="1" fontId="12" fillId="5" borderId="20" xfId="0" applyNumberFormat="1" applyFont="1" applyFill="1" applyBorder="1" applyAlignment="1">
      <alignment horizontal="center" vertical="center"/>
    </xf>
    <xf numFmtId="0" fontId="3" fillId="0" borderId="25" xfId="0" applyFont="1" applyBorder="1"/>
    <xf numFmtId="1" fontId="8" fillId="5" borderId="14" xfId="0" applyNumberFormat="1" applyFont="1" applyFill="1" applyBorder="1" applyAlignment="1">
      <alignment horizontal="center" vertical="center"/>
    </xf>
    <xf numFmtId="0" fontId="3" fillId="0" borderId="27" xfId="0" applyFont="1" applyBorder="1"/>
    <xf numFmtId="14" fontId="7" fillId="0" borderId="18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3"/>
  <sheetViews>
    <sheetView showGridLines="0" tabSelected="1" topLeftCell="A12" workbookViewId="0">
      <selection activeCell="W25" sqref="W25"/>
    </sheetView>
  </sheetViews>
  <sheetFormatPr defaultColWidth="12.625" defaultRowHeight="15" customHeight="1" x14ac:dyDescent="0.35"/>
  <cols>
    <col min="1" max="1" width="0.375" customWidth="1"/>
    <col min="2" max="2" width="7.25" customWidth="1"/>
    <col min="3" max="3" width="11.875" customWidth="1"/>
    <col min="4" max="12" width="3.6875" customWidth="1"/>
    <col min="13" max="13" width="3.5625" customWidth="1"/>
    <col min="14" max="14" width="5" customWidth="1"/>
    <col min="15" max="15" width="8.1875" customWidth="1"/>
    <col min="16" max="16" width="6.375" customWidth="1"/>
    <col min="17" max="17" width="8.5625" customWidth="1"/>
    <col min="18" max="18" width="8.4375" customWidth="1"/>
    <col min="19" max="19" width="14.5625" customWidth="1"/>
    <col min="20" max="20" width="7.9375" customWidth="1"/>
    <col min="21" max="22" width="7.625" customWidth="1"/>
  </cols>
  <sheetData>
    <row r="1" spans="1:20" ht="15" hidden="1" customHeight="1" x14ac:dyDescent="0.45">
      <c r="B1" s="1"/>
      <c r="C1" s="1"/>
      <c r="D1" s="1"/>
      <c r="E1" s="1"/>
      <c r="F1" s="1">
        <v>0</v>
      </c>
      <c r="G1" s="1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15" hidden="1" customHeight="1" x14ac:dyDescent="0.45">
      <c r="B2" s="1"/>
      <c r="C2" s="1"/>
      <c r="D2" s="3"/>
      <c r="E2" s="1"/>
      <c r="F2" s="3">
        <v>1</v>
      </c>
      <c r="G2" s="3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 ht="15" hidden="1" customHeight="1" x14ac:dyDescent="0.45">
      <c r="B3" s="1"/>
      <c r="C3" s="1"/>
      <c r="D3" s="1"/>
      <c r="E3" s="1"/>
      <c r="F3" s="3">
        <v>2</v>
      </c>
      <c r="G3" s="3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 ht="15" hidden="1" customHeight="1" x14ac:dyDescent="0.45">
      <c r="B4" s="1"/>
      <c r="C4" s="1"/>
      <c r="D4" s="1"/>
      <c r="E4" s="1"/>
      <c r="F4" s="3">
        <v>3</v>
      </c>
      <c r="G4" s="3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0" ht="15" hidden="1" customHeight="1" x14ac:dyDescent="0.45">
      <c r="B5" s="1"/>
      <c r="C5" s="1"/>
      <c r="D5" s="1"/>
      <c r="E5" s="1"/>
      <c r="F5" s="3">
        <v>4</v>
      </c>
      <c r="G5" s="3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</row>
    <row r="6" spans="1:20" ht="15" hidden="1" customHeight="1" x14ac:dyDescent="0.45">
      <c r="B6" s="1"/>
      <c r="C6" s="1"/>
      <c r="D6" s="1"/>
      <c r="E6" s="1"/>
      <c r="F6" s="3">
        <v>5</v>
      </c>
      <c r="G6" s="3">
        <v>15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</row>
    <row r="7" spans="1:20" ht="15" hidden="1" customHeight="1" x14ac:dyDescent="0.45">
      <c r="B7" s="1"/>
      <c r="C7" s="1"/>
      <c r="D7" s="1"/>
      <c r="E7" s="1"/>
      <c r="F7" s="3">
        <v>6</v>
      </c>
      <c r="G7" s="3">
        <v>21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</row>
    <row r="8" spans="1:20" ht="15" hidden="1" customHeight="1" x14ac:dyDescent="0.45">
      <c r="B8" s="1"/>
      <c r="C8" s="1"/>
      <c r="D8" s="1"/>
      <c r="E8" s="1"/>
      <c r="F8" s="3">
        <v>7</v>
      </c>
      <c r="G8" s="3">
        <v>28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</row>
    <row r="9" spans="1:20" ht="15" hidden="1" customHeight="1" x14ac:dyDescent="0.45">
      <c r="B9" s="1"/>
      <c r="C9" s="1"/>
      <c r="D9" s="1"/>
      <c r="E9" s="1"/>
      <c r="F9" s="3">
        <v>8</v>
      </c>
      <c r="G9" s="3">
        <v>36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</row>
    <row r="10" spans="1:20" ht="15" hidden="1" customHeight="1" x14ac:dyDescent="0.45">
      <c r="B10" s="1"/>
      <c r="C10" s="1"/>
      <c r="D10" s="1"/>
      <c r="E10" s="1"/>
      <c r="F10" s="3">
        <v>9</v>
      </c>
      <c r="G10" s="3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ht="10.5" hidden="1" customHeight="1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2"/>
    </row>
    <row r="12" spans="1:20" ht="41.25" customHeight="1" x14ac:dyDescent="0.45">
      <c r="B12" s="59" t="s">
        <v>31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1"/>
      <c r="T12" s="2"/>
    </row>
    <row r="13" spans="1:20" ht="5.2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</row>
    <row r="14" spans="1:20" ht="32.25" x14ac:dyDescent="0.95">
      <c r="A14" s="1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1"/>
    </row>
    <row r="15" spans="1:20" ht="28.5" customHeight="1" x14ac:dyDescent="0.35">
      <c r="B15" s="48" t="s">
        <v>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  <c r="O15" s="51" t="s">
        <v>2</v>
      </c>
      <c r="P15" s="49"/>
      <c r="Q15" s="49"/>
      <c r="R15" s="50"/>
      <c r="S15" s="4" t="s">
        <v>3</v>
      </c>
      <c r="T15" s="5"/>
    </row>
    <row r="16" spans="1:20" ht="14.25" customHeight="1" x14ac:dyDescent="0.45">
      <c r="B16" s="6" t="s">
        <v>4</v>
      </c>
      <c r="C16" s="7" t="s">
        <v>5</v>
      </c>
      <c r="D16" s="7">
        <v>1</v>
      </c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  <c r="N16" s="8" t="s">
        <v>6</v>
      </c>
      <c r="O16" s="9" t="s">
        <v>7</v>
      </c>
      <c r="P16" s="10" t="s">
        <v>6</v>
      </c>
      <c r="Q16" s="11" t="s">
        <v>8</v>
      </c>
      <c r="R16" s="12" t="s">
        <v>9</v>
      </c>
      <c r="S16" s="13">
        <f>AVERAGE(T18+T25+T32+T39+T46+T53+T60+T67+T74+T81)</f>
        <v>0</v>
      </c>
    </row>
    <row r="17" spans="1:20" ht="14.25" customHeight="1" x14ac:dyDescent="0.45">
      <c r="B17" s="14" t="s">
        <v>10</v>
      </c>
      <c r="C17" s="7" t="s">
        <v>11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1">
        <f>IF(D19&lt;&gt;"",SUM(D18:M18),0)</f>
        <v>0</v>
      </c>
      <c r="O17" s="16" t="s">
        <v>12</v>
      </c>
      <c r="P17" s="17" t="s">
        <v>13</v>
      </c>
      <c r="Q17" s="17" t="s">
        <v>12</v>
      </c>
      <c r="R17" s="18" t="s">
        <v>12</v>
      </c>
      <c r="S17" s="1" t="s">
        <v>14</v>
      </c>
      <c r="T17" s="19" t="s">
        <v>15</v>
      </c>
    </row>
    <row r="18" spans="1:20" ht="14.25" customHeight="1" x14ac:dyDescent="0.45">
      <c r="B18" s="58"/>
      <c r="C18" s="7" t="s">
        <v>16</v>
      </c>
      <c r="D18" s="7" t="str">
        <f t="shared" ref="D18:M18" si="0">IF(D17&lt;&gt;"",VLOOKUP(D17,$F$1:$G$10,2),"")</f>
        <v/>
      </c>
      <c r="E18" s="7" t="str">
        <f t="shared" si="0"/>
        <v/>
      </c>
      <c r="F18" s="7" t="str">
        <f t="shared" si="0"/>
        <v/>
      </c>
      <c r="G18" s="7" t="str">
        <f t="shared" si="0"/>
        <v/>
      </c>
      <c r="H18" s="7" t="str">
        <f t="shared" si="0"/>
        <v/>
      </c>
      <c r="I18" s="7" t="str">
        <f t="shared" si="0"/>
        <v/>
      </c>
      <c r="J18" s="7" t="str">
        <f t="shared" si="0"/>
        <v/>
      </c>
      <c r="K18" s="7" t="str">
        <f t="shared" si="0"/>
        <v/>
      </c>
      <c r="L18" s="7" t="str">
        <f t="shared" si="0"/>
        <v/>
      </c>
      <c r="M18" s="7" t="str">
        <f t="shared" si="0"/>
        <v/>
      </c>
      <c r="N18" s="42"/>
      <c r="O18" s="54">
        <f>IF(M17&lt;&gt;"",N17+T18,0)</f>
        <v>0</v>
      </c>
      <c r="P18" s="43">
        <f>COUNTIF(D17:M17,"=9")</f>
        <v>0</v>
      </c>
      <c r="Q18" s="43">
        <f>MAX(D18:M18)</f>
        <v>0</v>
      </c>
      <c r="R18" s="56">
        <f>SUM(E18:N18)/10</f>
        <v>0</v>
      </c>
      <c r="S18" s="1">
        <v>315</v>
      </c>
      <c r="T18" s="20">
        <f>IF(M18&lt;&gt;"",S$18-N17,0)</f>
        <v>0</v>
      </c>
    </row>
    <row r="19" spans="1:20" ht="14.25" customHeight="1" x14ac:dyDescent="0.45">
      <c r="B19" s="53"/>
      <c r="C19" s="21" t="s">
        <v>17</v>
      </c>
      <c r="D19" s="22" t="str">
        <f>IF(D18&lt;&gt;"",D18,"")</f>
        <v/>
      </c>
      <c r="E19" s="22" t="str">
        <f t="shared" ref="E19:M19" si="1">IF(E18&lt;&gt;"",D19+E18,"")</f>
        <v/>
      </c>
      <c r="F19" s="22" t="str">
        <f t="shared" si="1"/>
        <v/>
      </c>
      <c r="G19" s="22" t="str">
        <f t="shared" si="1"/>
        <v/>
      </c>
      <c r="H19" s="22" t="str">
        <f t="shared" si="1"/>
        <v/>
      </c>
      <c r="I19" s="22" t="str">
        <f t="shared" si="1"/>
        <v/>
      </c>
      <c r="J19" s="22" t="str">
        <f t="shared" si="1"/>
        <v/>
      </c>
      <c r="K19" s="22" t="str">
        <f t="shared" si="1"/>
        <v/>
      </c>
      <c r="L19" s="22" t="str">
        <f t="shared" si="1"/>
        <v/>
      </c>
      <c r="M19" s="22" t="str">
        <f t="shared" si="1"/>
        <v/>
      </c>
      <c r="N19" s="23"/>
      <c r="O19" s="55"/>
      <c r="P19" s="44"/>
      <c r="Q19" s="44"/>
      <c r="R19" s="57"/>
      <c r="S19" s="1"/>
      <c r="T19" s="2"/>
    </row>
    <row r="20" spans="1:20" ht="15.75" customHeight="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</row>
    <row r="21" spans="1:20" ht="32.25" x14ac:dyDescent="0.95">
      <c r="A21" s="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  <c r="S21" s="1"/>
      <c r="T21" s="2"/>
    </row>
    <row r="22" spans="1:20" ht="28.5" customHeight="1" x14ac:dyDescent="0.45">
      <c r="B22" s="48" t="s">
        <v>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51" t="s">
        <v>2</v>
      </c>
      <c r="P22" s="49"/>
      <c r="Q22" s="49"/>
      <c r="R22" s="50"/>
      <c r="S22" s="1"/>
      <c r="T22" s="2"/>
    </row>
    <row r="23" spans="1:20" ht="14.25" customHeight="1" x14ac:dyDescent="0.45">
      <c r="B23" s="6" t="s">
        <v>4</v>
      </c>
      <c r="C23" s="7" t="s">
        <v>5</v>
      </c>
      <c r="D23" s="7">
        <v>1</v>
      </c>
      <c r="E23" s="7">
        <v>2</v>
      </c>
      <c r="F23" s="7">
        <v>3</v>
      </c>
      <c r="G23" s="7">
        <v>4</v>
      </c>
      <c r="H23" s="7">
        <v>5</v>
      </c>
      <c r="I23" s="7">
        <v>6</v>
      </c>
      <c r="J23" s="7">
        <v>7</v>
      </c>
      <c r="K23" s="7">
        <v>8</v>
      </c>
      <c r="L23" s="7">
        <v>9</v>
      </c>
      <c r="M23" s="7">
        <v>10</v>
      </c>
      <c r="N23" s="8" t="s">
        <v>6</v>
      </c>
      <c r="O23" s="9" t="s">
        <v>7</v>
      </c>
      <c r="P23" s="10" t="s">
        <v>6</v>
      </c>
      <c r="Q23" s="11" t="s">
        <v>8</v>
      </c>
      <c r="R23" s="12" t="s">
        <v>9</v>
      </c>
      <c r="S23" s="1"/>
      <c r="T23" s="2"/>
    </row>
    <row r="24" spans="1:20" ht="14.25" customHeight="1" x14ac:dyDescent="0.45">
      <c r="B24" s="14" t="s">
        <v>10</v>
      </c>
      <c r="C24" s="7" t="s">
        <v>11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41">
        <f>IF(D26&lt;&gt;"",SUM(D25:M25),0)</f>
        <v>0</v>
      </c>
      <c r="O24" s="16" t="s">
        <v>12</v>
      </c>
      <c r="P24" s="17" t="s">
        <v>13</v>
      </c>
      <c r="Q24" s="17" t="s">
        <v>12</v>
      </c>
      <c r="R24" s="18" t="s">
        <v>12</v>
      </c>
      <c r="S24" s="1"/>
      <c r="T24" s="2"/>
    </row>
    <row r="25" spans="1:20" ht="14.25" customHeight="1" x14ac:dyDescent="0.45">
      <c r="B25" s="58"/>
      <c r="C25" s="7" t="s">
        <v>16</v>
      </c>
      <c r="D25" s="7" t="str">
        <f t="shared" ref="D25:M25" si="2">IF(D24&lt;&gt;"",VLOOKUP(D24,$F$1:$G$10,2),"")</f>
        <v/>
      </c>
      <c r="E25" s="7" t="str">
        <f t="shared" si="2"/>
        <v/>
      </c>
      <c r="F25" s="7" t="str">
        <f t="shared" si="2"/>
        <v/>
      </c>
      <c r="G25" s="7" t="str">
        <f t="shared" si="2"/>
        <v/>
      </c>
      <c r="H25" s="7" t="str">
        <f t="shared" si="2"/>
        <v/>
      </c>
      <c r="I25" s="7" t="str">
        <f t="shared" si="2"/>
        <v/>
      </c>
      <c r="J25" s="7" t="str">
        <f t="shared" si="2"/>
        <v/>
      </c>
      <c r="K25" s="7" t="str">
        <f t="shared" si="2"/>
        <v/>
      </c>
      <c r="L25" s="7" t="str">
        <f t="shared" si="2"/>
        <v/>
      </c>
      <c r="M25" s="7" t="str">
        <f t="shared" si="2"/>
        <v/>
      </c>
      <c r="N25" s="42"/>
      <c r="O25" s="54">
        <f>IF(M24&lt;&gt;"",N24+S25,0)</f>
        <v>0</v>
      </c>
      <c r="P25" s="43">
        <f>COUNTIF(D24:M24,"=9")</f>
        <v>0</v>
      </c>
      <c r="Q25" s="43">
        <f>MAX(D25:M25)</f>
        <v>0</v>
      </c>
      <c r="R25" s="56">
        <f>SUM(E25:N25)/10</f>
        <v>0</v>
      </c>
      <c r="S25" s="1"/>
      <c r="T25" s="20">
        <f>IF(M25&lt;&gt;"",S$18-N24,0)</f>
        <v>0</v>
      </c>
    </row>
    <row r="26" spans="1:20" ht="14.25" customHeight="1" x14ac:dyDescent="0.45">
      <c r="B26" s="53"/>
      <c r="C26" s="21" t="s">
        <v>17</v>
      </c>
      <c r="D26" s="22" t="str">
        <f>IF(D25&lt;&gt;"",D25,"")</f>
        <v/>
      </c>
      <c r="E26" s="22" t="str">
        <f t="shared" ref="E26:M26" si="3">IF(E25&lt;&gt;"",D26+E25,"")</f>
        <v/>
      </c>
      <c r="F26" s="22" t="str">
        <f t="shared" si="3"/>
        <v/>
      </c>
      <c r="G26" s="22" t="str">
        <f t="shared" si="3"/>
        <v/>
      </c>
      <c r="H26" s="22" t="str">
        <f t="shared" si="3"/>
        <v/>
      </c>
      <c r="I26" s="22" t="str">
        <f t="shared" si="3"/>
        <v/>
      </c>
      <c r="J26" s="22" t="str">
        <f t="shared" si="3"/>
        <v/>
      </c>
      <c r="K26" s="22" t="str">
        <f t="shared" si="3"/>
        <v/>
      </c>
      <c r="L26" s="22" t="str">
        <f t="shared" si="3"/>
        <v/>
      </c>
      <c r="M26" s="22" t="str">
        <f t="shared" si="3"/>
        <v/>
      </c>
      <c r="N26" s="23"/>
      <c r="O26" s="55"/>
      <c r="P26" s="44"/>
      <c r="Q26" s="44"/>
      <c r="R26" s="57"/>
      <c r="S26" s="1"/>
      <c r="T26" s="2"/>
    </row>
    <row r="27" spans="1:20" ht="15.7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</row>
    <row r="28" spans="1:20" ht="15.75" customHeight="1" x14ac:dyDescent="0.95">
      <c r="A28" s="1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1"/>
      <c r="T28" s="2"/>
    </row>
    <row r="29" spans="1:20" ht="28.5" customHeight="1" x14ac:dyDescent="0.45">
      <c r="B29" s="48" t="s">
        <v>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51" t="s">
        <v>2</v>
      </c>
      <c r="P29" s="49"/>
      <c r="Q29" s="49"/>
      <c r="R29" s="50"/>
      <c r="S29" s="1"/>
      <c r="T29" s="2"/>
    </row>
    <row r="30" spans="1:20" ht="14.25" customHeight="1" x14ac:dyDescent="0.45">
      <c r="B30" s="6" t="s">
        <v>4</v>
      </c>
      <c r="C30" s="7" t="s">
        <v>5</v>
      </c>
      <c r="D30" s="7">
        <v>1</v>
      </c>
      <c r="E30" s="7">
        <v>2</v>
      </c>
      <c r="F30" s="7">
        <v>3</v>
      </c>
      <c r="G30" s="7">
        <v>4</v>
      </c>
      <c r="H30" s="7">
        <v>5</v>
      </c>
      <c r="I30" s="7">
        <v>6</v>
      </c>
      <c r="J30" s="7">
        <v>7</v>
      </c>
      <c r="K30" s="7">
        <v>8</v>
      </c>
      <c r="L30" s="7">
        <v>9</v>
      </c>
      <c r="M30" s="7">
        <v>10</v>
      </c>
      <c r="N30" s="8" t="s">
        <v>6</v>
      </c>
      <c r="O30" s="9" t="s">
        <v>7</v>
      </c>
      <c r="P30" s="10" t="s">
        <v>6</v>
      </c>
      <c r="Q30" s="11" t="s">
        <v>8</v>
      </c>
      <c r="R30" s="12" t="s">
        <v>9</v>
      </c>
      <c r="S30" s="1"/>
      <c r="T30" s="2"/>
    </row>
    <row r="31" spans="1:20" ht="14.25" customHeight="1" x14ac:dyDescent="0.45">
      <c r="B31" s="14" t="s">
        <v>10</v>
      </c>
      <c r="C31" s="7" t="s">
        <v>11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41">
        <f>IF(D33&lt;&gt;"",SUM(D32:M32),0)</f>
        <v>0</v>
      </c>
      <c r="O31" s="16" t="s">
        <v>12</v>
      </c>
      <c r="P31" s="17" t="s">
        <v>13</v>
      </c>
      <c r="Q31" s="17" t="s">
        <v>12</v>
      </c>
      <c r="R31" s="18" t="s">
        <v>12</v>
      </c>
      <c r="S31" s="1"/>
      <c r="T31" s="2"/>
    </row>
    <row r="32" spans="1:20" ht="14.25" customHeight="1" x14ac:dyDescent="0.45">
      <c r="B32" s="52"/>
      <c r="C32" s="7" t="s">
        <v>16</v>
      </c>
      <c r="D32" s="7" t="str">
        <f t="shared" ref="D32:M32" si="4">IF(D31&lt;&gt;"",VLOOKUP(D31,$F$1:$G$10,2),"")</f>
        <v/>
      </c>
      <c r="E32" s="7" t="str">
        <f t="shared" si="4"/>
        <v/>
      </c>
      <c r="F32" s="7" t="str">
        <f t="shared" si="4"/>
        <v/>
      </c>
      <c r="G32" s="7" t="str">
        <f t="shared" si="4"/>
        <v/>
      </c>
      <c r="H32" s="7" t="str">
        <f t="shared" si="4"/>
        <v/>
      </c>
      <c r="I32" s="7" t="str">
        <f t="shared" si="4"/>
        <v/>
      </c>
      <c r="J32" s="7" t="str">
        <f t="shared" si="4"/>
        <v/>
      </c>
      <c r="K32" s="7" t="str">
        <f t="shared" si="4"/>
        <v/>
      </c>
      <c r="L32" s="7" t="str">
        <f t="shared" si="4"/>
        <v/>
      </c>
      <c r="M32" s="7" t="str">
        <f t="shared" si="4"/>
        <v/>
      </c>
      <c r="N32" s="42"/>
      <c r="O32" s="54">
        <f>IF(M31&lt;&gt;"",N31+S32,0)</f>
        <v>0</v>
      </c>
      <c r="P32" s="43">
        <f>COUNTIF(D31:M31,"=9")</f>
        <v>0</v>
      </c>
      <c r="Q32" s="43">
        <f>MAX(D32:M32)</f>
        <v>0</v>
      </c>
      <c r="R32" s="56">
        <f>SUM(E32:N32)/10</f>
        <v>0</v>
      </c>
      <c r="S32" s="1"/>
      <c r="T32" s="20">
        <f>IF(M32&lt;&gt;"",S$18-N31,0)</f>
        <v>0</v>
      </c>
    </row>
    <row r="33" spans="1:20" ht="14.25" customHeight="1" x14ac:dyDescent="0.45">
      <c r="B33" s="53"/>
      <c r="C33" s="21" t="s">
        <v>17</v>
      </c>
      <c r="D33" s="22" t="str">
        <f>IF(D32&lt;&gt;"",D32,"")</f>
        <v/>
      </c>
      <c r="E33" s="22" t="str">
        <f t="shared" ref="E33:M33" si="5">IF(E32&lt;&gt;"",D33+E32,"")</f>
        <v/>
      </c>
      <c r="F33" s="22" t="str">
        <f t="shared" si="5"/>
        <v/>
      </c>
      <c r="G33" s="22" t="str">
        <f t="shared" si="5"/>
        <v/>
      </c>
      <c r="H33" s="22" t="str">
        <f t="shared" si="5"/>
        <v/>
      </c>
      <c r="I33" s="22" t="str">
        <f t="shared" si="5"/>
        <v/>
      </c>
      <c r="J33" s="22" t="str">
        <f t="shared" si="5"/>
        <v/>
      </c>
      <c r="K33" s="22" t="str">
        <f t="shared" si="5"/>
        <v/>
      </c>
      <c r="L33" s="22" t="str">
        <f t="shared" si="5"/>
        <v/>
      </c>
      <c r="M33" s="22" t="str">
        <f t="shared" si="5"/>
        <v/>
      </c>
      <c r="N33" s="23"/>
      <c r="O33" s="55"/>
      <c r="P33" s="44"/>
      <c r="Q33" s="44"/>
      <c r="R33" s="57"/>
      <c r="S33" s="1"/>
      <c r="T33" s="2"/>
    </row>
    <row r="34" spans="1:20" ht="15.75" customHeight="1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.75" customHeight="1" x14ac:dyDescent="0.95">
      <c r="A35" s="1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1"/>
      <c r="T35" s="2"/>
    </row>
    <row r="36" spans="1:20" ht="28.5" customHeight="1" x14ac:dyDescent="0.45">
      <c r="B36" s="48" t="s">
        <v>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1" t="s">
        <v>2</v>
      </c>
      <c r="P36" s="49"/>
      <c r="Q36" s="49"/>
      <c r="R36" s="50"/>
      <c r="S36" s="1"/>
      <c r="T36" s="2"/>
    </row>
    <row r="37" spans="1:20" ht="14.25" customHeight="1" x14ac:dyDescent="0.45">
      <c r="B37" s="6" t="s">
        <v>4</v>
      </c>
      <c r="C37" s="7" t="s">
        <v>5</v>
      </c>
      <c r="D37" s="7">
        <v>1</v>
      </c>
      <c r="E37" s="7">
        <v>2</v>
      </c>
      <c r="F37" s="7">
        <v>3</v>
      </c>
      <c r="G37" s="7">
        <v>4</v>
      </c>
      <c r="H37" s="7">
        <v>5</v>
      </c>
      <c r="I37" s="7">
        <v>6</v>
      </c>
      <c r="J37" s="7">
        <v>7</v>
      </c>
      <c r="K37" s="7">
        <v>8</v>
      </c>
      <c r="L37" s="7">
        <v>9</v>
      </c>
      <c r="M37" s="7">
        <v>10</v>
      </c>
      <c r="N37" s="8" t="s">
        <v>6</v>
      </c>
      <c r="O37" s="9" t="s">
        <v>7</v>
      </c>
      <c r="P37" s="10" t="s">
        <v>6</v>
      </c>
      <c r="Q37" s="11" t="s">
        <v>8</v>
      </c>
      <c r="R37" s="12" t="s">
        <v>9</v>
      </c>
      <c r="S37" s="1"/>
      <c r="T37" s="2"/>
    </row>
    <row r="38" spans="1:20" ht="14.25" customHeight="1" x14ac:dyDescent="0.45">
      <c r="B38" s="14" t="s">
        <v>10</v>
      </c>
      <c r="C38" s="7" t="s">
        <v>11</v>
      </c>
      <c r="D38" s="15"/>
      <c r="E38" s="24"/>
      <c r="F38" s="24"/>
      <c r="G38" s="24"/>
      <c r="H38" s="24"/>
      <c r="I38" s="24"/>
      <c r="J38" s="24"/>
      <c r="K38" s="24"/>
      <c r="L38" s="24"/>
      <c r="M38" s="24"/>
      <c r="N38" s="41">
        <f>IF(D40&lt;&gt;"",SUM(D39:M39),0)</f>
        <v>0</v>
      </c>
      <c r="O38" s="16" t="s">
        <v>12</v>
      </c>
      <c r="P38" s="17" t="s">
        <v>13</v>
      </c>
      <c r="Q38" s="17" t="s">
        <v>12</v>
      </c>
      <c r="R38" s="18" t="s">
        <v>12</v>
      </c>
      <c r="S38" s="1"/>
      <c r="T38" s="2"/>
    </row>
    <row r="39" spans="1:20" ht="14.25" customHeight="1" x14ac:dyDescent="0.45">
      <c r="B39" s="52"/>
      <c r="C39" s="7" t="s">
        <v>16</v>
      </c>
      <c r="D39" s="7" t="str">
        <f t="shared" ref="D39:M39" si="6">IF(D38&lt;&gt;"",VLOOKUP(D38,$F$1:$G$10,2),"")</f>
        <v/>
      </c>
      <c r="E39" s="7" t="str">
        <f t="shared" si="6"/>
        <v/>
      </c>
      <c r="F39" s="7" t="str">
        <f t="shared" si="6"/>
        <v/>
      </c>
      <c r="G39" s="7" t="str">
        <f t="shared" si="6"/>
        <v/>
      </c>
      <c r="H39" s="7" t="str">
        <f t="shared" si="6"/>
        <v/>
      </c>
      <c r="I39" s="7" t="str">
        <f t="shared" si="6"/>
        <v/>
      </c>
      <c r="J39" s="7" t="str">
        <f t="shared" si="6"/>
        <v/>
      </c>
      <c r="K39" s="7" t="str">
        <f t="shared" si="6"/>
        <v/>
      </c>
      <c r="L39" s="7" t="str">
        <f t="shared" si="6"/>
        <v/>
      </c>
      <c r="M39" s="7" t="str">
        <f t="shared" si="6"/>
        <v/>
      </c>
      <c r="N39" s="42"/>
      <c r="O39" s="54">
        <f>IF(M38&lt;&gt;"",N38+S39,0)</f>
        <v>0</v>
      </c>
      <c r="P39" s="43">
        <f>COUNTIF(D38:M38,"=9")</f>
        <v>0</v>
      </c>
      <c r="Q39" s="43">
        <f>MAX(D39:M39)</f>
        <v>0</v>
      </c>
      <c r="R39" s="56">
        <f>SUM(E39:N39)/10</f>
        <v>0</v>
      </c>
      <c r="S39" s="1"/>
      <c r="T39" s="20">
        <f>IF(M39&lt;&gt;"",S$18-N38,0)</f>
        <v>0</v>
      </c>
    </row>
    <row r="40" spans="1:20" ht="14.25" customHeight="1" x14ac:dyDescent="0.45">
      <c r="B40" s="53"/>
      <c r="C40" s="21" t="s">
        <v>17</v>
      </c>
      <c r="D40" s="22" t="str">
        <f>IF(D39&lt;&gt;"",D39,"")</f>
        <v/>
      </c>
      <c r="E40" s="22" t="str">
        <f t="shared" ref="E40:M40" si="7">IF(E39&lt;&gt;"",D40+E39,"")</f>
        <v/>
      </c>
      <c r="F40" s="22" t="str">
        <f t="shared" si="7"/>
        <v/>
      </c>
      <c r="G40" s="22" t="str">
        <f t="shared" si="7"/>
        <v/>
      </c>
      <c r="H40" s="22" t="str">
        <f t="shared" si="7"/>
        <v/>
      </c>
      <c r="I40" s="22" t="str">
        <f t="shared" si="7"/>
        <v/>
      </c>
      <c r="J40" s="22" t="str">
        <f t="shared" si="7"/>
        <v/>
      </c>
      <c r="K40" s="22" t="str">
        <f t="shared" si="7"/>
        <v/>
      </c>
      <c r="L40" s="22" t="str">
        <f t="shared" si="7"/>
        <v/>
      </c>
      <c r="M40" s="22" t="str">
        <f t="shared" si="7"/>
        <v/>
      </c>
      <c r="N40" s="23"/>
      <c r="O40" s="55"/>
      <c r="P40" s="44"/>
      <c r="Q40" s="44"/>
      <c r="R40" s="57"/>
      <c r="S40" s="1"/>
      <c r="T40" s="2"/>
    </row>
    <row r="41" spans="1:20" ht="15.75" customHeight="1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</row>
    <row r="42" spans="1:20" ht="15.75" customHeight="1" x14ac:dyDescent="0.95">
      <c r="A42" s="1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1"/>
      <c r="T42" s="2"/>
    </row>
    <row r="43" spans="1:20" ht="28.5" customHeight="1" x14ac:dyDescent="0.45">
      <c r="B43" s="48" t="s">
        <v>1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1" t="s">
        <v>2</v>
      </c>
      <c r="P43" s="49"/>
      <c r="Q43" s="49"/>
      <c r="R43" s="50"/>
      <c r="S43" s="1"/>
      <c r="T43" s="2"/>
    </row>
    <row r="44" spans="1:20" ht="14.25" customHeight="1" x14ac:dyDescent="0.45">
      <c r="B44" s="6" t="s">
        <v>4</v>
      </c>
      <c r="C44" s="7" t="s">
        <v>5</v>
      </c>
      <c r="D44" s="7">
        <v>1</v>
      </c>
      <c r="E44" s="7">
        <v>2</v>
      </c>
      <c r="F44" s="7">
        <v>3</v>
      </c>
      <c r="G44" s="7">
        <v>4</v>
      </c>
      <c r="H44" s="7">
        <v>5</v>
      </c>
      <c r="I44" s="7">
        <v>6</v>
      </c>
      <c r="J44" s="7">
        <v>7</v>
      </c>
      <c r="K44" s="7">
        <v>8</v>
      </c>
      <c r="L44" s="7">
        <v>9</v>
      </c>
      <c r="M44" s="7">
        <v>10</v>
      </c>
      <c r="N44" s="8" t="s">
        <v>6</v>
      </c>
      <c r="O44" s="9" t="s">
        <v>7</v>
      </c>
      <c r="P44" s="10" t="s">
        <v>6</v>
      </c>
      <c r="Q44" s="11" t="s">
        <v>8</v>
      </c>
      <c r="R44" s="12" t="s">
        <v>9</v>
      </c>
      <c r="S44" s="1"/>
      <c r="T44" s="2"/>
    </row>
    <row r="45" spans="1:20" ht="14.25" customHeight="1" x14ac:dyDescent="0.45">
      <c r="B45" s="14" t="s">
        <v>10</v>
      </c>
      <c r="C45" s="7" t="s">
        <v>11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41">
        <f>IF(D47&lt;&gt;"",SUM(D46:M46),0)</f>
        <v>0</v>
      </c>
      <c r="O45" s="16" t="s">
        <v>12</v>
      </c>
      <c r="P45" s="17" t="s">
        <v>13</v>
      </c>
      <c r="Q45" s="17" t="s">
        <v>12</v>
      </c>
      <c r="R45" s="18" t="s">
        <v>12</v>
      </c>
      <c r="S45" s="1"/>
      <c r="T45" s="2"/>
    </row>
    <row r="46" spans="1:20" ht="14.25" customHeight="1" x14ac:dyDescent="0.45">
      <c r="B46" s="52"/>
      <c r="C46" s="7" t="s">
        <v>16</v>
      </c>
      <c r="D46" s="7" t="str">
        <f t="shared" ref="D46:M46" si="8">IF(D45&lt;&gt;"",VLOOKUP(D45,$F$1:$G$10,2),"")</f>
        <v/>
      </c>
      <c r="E46" s="7" t="str">
        <f t="shared" si="8"/>
        <v/>
      </c>
      <c r="F46" s="7" t="str">
        <f t="shared" si="8"/>
        <v/>
      </c>
      <c r="G46" s="7" t="str">
        <f t="shared" si="8"/>
        <v/>
      </c>
      <c r="H46" s="7" t="str">
        <f t="shared" si="8"/>
        <v/>
      </c>
      <c r="I46" s="7" t="str">
        <f t="shared" si="8"/>
        <v/>
      </c>
      <c r="J46" s="7" t="str">
        <f t="shared" si="8"/>
        <v/>
      </c>
      <c r="K46" s="7" t="str">
        <f t="shared" si="8"/>
        <v/>
      </c>
      <c r="L46" s="7" t="str">
        <f t="shared" si="8"/>
        <v/>
      </c>
      <c r="M46" s="7" t="str">
        <f t="shared" si="8"/>
        <v/>
      </c>
      <c r="N46" s="42"/>
      <c r="O46" s="54">
        <f>IF(M45&lt;&gt;"",N45+S46,0)</f>
        <v>0</v>
      </c>
      <c r="P46" s="43">
        <f>COUNTIF(D45:M45,"=9")</f>
        <v>0</v>
      </c>
      <c r="Q46" s="43">
        <f>MAX(D46:M46)</f>
        <v>0</v>
      </c>
      <c r="R46" s="56">
        <f>SUM(E46:N46)/10</f>
        <v>0</v>
      </c>
      <c r="S46" s="1"/>
      <c r="T46" s="20">
        <f>IF(M46&lt;&gt;"",S$18-N45,0)</f>
        <v>0</v>
      </c>
    </row>
    <row r="47" spans="1:20" ht="14.25" customHeight="1" x14ac:dyDescent="0.45">
      <c r="B47" s="53"/>
      <c r="C47" s="21" t="s">
        <v>17</v>
      </c>
      <c r="D47" s="22" t="str">
        <f>IF(D46&lt;&gt;"",D46,"")</f>
        <v/>
      </c>
      <c r="E47" s="22" t="str">
        <f t="shared" ref="E47:M47" si="9">IF(E46&lt;&gt;"",D47+E46,"")</f>
        <v/>
      </c>
      <c r="F47" s="22" t="str">
        <f t="shared" si="9"/>
        <v/>
      </c>
      <c r="G47" s="22" t="str">
        <f t="shared" si="9"/>
        <v/>
      </c>
      <c r="H47" s="22" t="str">
        <f t="shared" si="9"/>
        <v/>
      </c>
      <c r="I47" s="22" t="str">
        <f t="shared" si="9"/>
        <v/>
      </c>
      <c r="J47" s="22" t="str">
        <f t="shared" si="9"/>
        <v/>
      </c>
      <c r="K47" s="22" t="str">
        <f t="shared" si="9"/>
        <v/>
      </c>
      <c r="L47" s="22" t="str">
        <f t="shared" si="9"/>
        <v/>
      </c>
      <c r="M47" s="22" t="str">
        <f t="shared" si="9"/>
        <v/>
      </c>
      <c r="N47" s="23"/>
      <c r="O47" s="55"/>
      <c r="P47" s="44"/>
      <c r="Q47" s="44"/>
      <c r="R47" s="57"/>
      <c r="S47" s="1"/>
      <c r="T47" s="2"/>
    </row>
    <row r="48" spans="1:20" ht="15.75" customHeight="1" x14ac:dyDescent="0.4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</row>
    <row r="49" spans="1:20" ht="15.75" customHeight="1" x14ac:dyDescent="0.95">
      <c r="A49" s="1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1"/>
      <c r="T49" s="2"/>
    </row>
    <row r="50" spans="1:20" ht="28.5" customHeight="1" x14ac:dyDescent="0.45">
      <c r="B50" s="48" t="s">
        <v>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51" t="s">
        <v>2</v>
      </c>
      <c r="P50" s="49"/>
      <c r="Q50" s="49"/>
      <c r="R50" s="50"/>
      <c r="S50" s="1"/>
      <c r="T50" s="2"/>
    </row>
    <row r="51" spans="1:20" ht="14.25" customHeight="1" x14ac:dyDescent="0.45">
      <c r="B51" s="6" t="s">
        <v>4</v>
      </c>
      <c r="C51" s="7" t="s">
        <v>5</v>
      </c>
      <c r="D51" s="7">
        <v>1</v>
      </c>
      <c r="E51" s="7">
        <v>2</v>
      </c>
      <c r="F51" s="7">
        <v>3</v>
      </c>
      <c r="G51" s="7">
        <v>4</v>
      </c>
      <c r="H51" s="7">
        <v>5</v>
      </c>
      <c r="I51" s="7">
        <v>6</v>
      </c>
      <c r="J51" s="7">
        <v>7</v>
      </c>
      <c r="K51" s="7">
        <v>8</v>
      </c>
      <c r="L51" s="7">
        <v>9</v>
      </c>
      <c r="M51" s="7">
        <v>10</v>
      </c>
      <c r="N51" s="8" t="s">
        <v>6</v>
      </c>
      <c r="O51" s="9" t="s">
        <v>7</v>
      </c>
      <c r="P51" s="10" t="s">
        <v>6</v>
      </c>
      <c r="Q51" s="11" t="s">
        <v>8</v>
      </c>
      <c r="R51" s="12" t="s">
        <v>9</v>
      </c>
      <c r="S51" s="1"/>
      <c r="T51" s="2"/>
    </row>
    <row r="52" spans="1:20" ht="14.25" customHeight="1" x14ac:dyDescent="0.45">
      <c r="B52" s="14" t="s">
        <v>10</v>
      </c>
      <c r="C52" s="7" t="s">
        <v>11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41">
        <f>IF(D54&lt;&gt;"",SUM(D53:M53),0)</f>
        <v>0</v>
      </c>
      <c r="O52" s="16" t="s">
        <v>12</v>
      </c>
      <c r="P52" s="17" t="s">
        <v>13</v>
      </c>
      <c r="Q52" s="17" t="s">
        <v>12</v>
      </c>
      <c r="R52" s="18" t="s">
        <v>12</v>
      </c>
      <c r="S52" s="1"/>
      <c r="T52" s="2"/>
    </row>
    <row r="53" spans="1:20" ht="14.25" customHeight="1" x14ac:dyDescent="0.45">
      <c r="B53" s="52"/>
      <c r="C53" s="7" t="s">
        <v>16</v>
      </c>
      <c r="D53" s="7" t="str">
        <f t="shared" ref="D53:M53" si="10">IF(D52&lt;&gt;"",VLOOKUP(D52,$F$1:$G$10,2),"")</f>
        <v/>
      </c>
      <c r="E53" s="7" t="str">
        <f t="shared" si="10"/>
        <v/>
      </c>
      <c r="F53" s="7" t="str">
        <f t="shared" si="10"/>
        <v/>
      </c>
      <c r="G53" s="7" t="str">
        <f t="shared" si="10"/>
        <v/>
      </c>
      <c r="H53" s="7" t="str">
        <f t="shared" si="10"/>
        <v/>
      </c>
      <c r="I53" s="7" t="str">
        <f t="shared" si="10"/>
        <v/>
      </c>
      <c r="J53" s="7" t="str">
        <f t="shared" si="10"/>
        <v/>
      </c>
      <c r="K53" s="7" t="str">
        <f t="shared" si="10"/>
        <v/>
      </c>
      <c r="L53" s="7" t="str">
        <f t="shared" si="10"/>
        <v/>
      </c>
      <c r="M53" s="7" t="str">
        <f t="shared" si="10"/>
        <v/>
      </c>
      <c r="N53" s="42"/>
      <c r="O53" s="54">
        <f>IF(M52&lt;&gt;"",N52+S53,0)</f>
        <v>0</v>
      </c>
      <c r="P53" s="43">
        <f>COUNTIF(D52:M52,"=9")</f>
        <v>0</v>
      </c>
      <c r="Q53" s="43">
        <f>MAX(D53:M53)</f>
        <v>0</v>
      </c>
      <c r="R53" s="56">
        <f>SUM(E53:N53)/10</f>
        <v>0</v>
      </c>
      <c r="S53" s="1"/>
      <c r="T53" s="20">
        <f>IF(M53&lt;&gt;"",S$18-N52,0)</f>
        <v>0</v>
      </c>
    </row>
    <row r="54" spans="1:20" ht="14.25" customHeight="1" x14ac:dyDescent="0.45">
      <c r="B54" s="53"/>
      <c r="C54" s="21" t="s">
        <v>17</v>
      </c>
      <c r="D54" s="22" t="str">
        <f>IF(D53&lt;&gt;"",D53,"")</f>
        <v/>
      </c>
      <c r="E54" s="22" t="str">
        <f t="shared" ref="E54:M54" si="11">IF(E53&lt;&gt;"",D54+E53,"")</f>
        <v/>
      </c>
      <c r="F54" s="22" t="str">
        <f t="shared" si="11"/>
        <v/>
      </c>
      <c r="G54" s="22" t="str">
        <f t="shared" si="11"/>
        <v/>
      </c>
      <c r="H54" s="22" t="str">
        <f t="shared" si="11"/>
        <v/>
      </c>
      <c r="I54" s="22" t="str">
        <f t="shared" si="11"/>
        <v/>
      </c>
      <c r="J54" s="22" t="str">
        <f t="shared" si="11"/>
        <v/>
      </c>
      <c r="K54" s="22" t="str">
        <f t="shared" si="11"/>
        <v/>
      </c>
      <c r="L54" s="22" t="str">
        <f t="shared" si="11"/>
        <v/>
      </c>
      <c r="M54" s="22" t="str">
        <f t="shared" si="11"/>
        <v/>
      </c>
      <c r="N54" s="23"/>
      <c r="O54" s="55"/>
      <c r="P54" s="44"/>
      <c r="Q54" s="44"/>
      <c r="R54" s="57"/>
      <c r="S54" s="1"/>
      <c r="T54" s="2"/>
    </row>
    <row r="55" spans="1:20" ht="15.75" customHeight="1" x14ac:dyDescent="0.4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</row>
    <row r="56" spans="1:20" ht="15.75" customHeight="1" x14ac:dyDescent="0.95">
      <c r="A56" s="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7"/>
      <c r="S56" s="1"/>
      <c r="T56" s="2"/>
    </row>
    <row r="57" spans="1:20" ht="28.5" customHeight="1" x14ac:dyDescent="0.45">
      <c r="B57" s="48" t="s">
        <v>1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0"/>
      <c r="O57" s="51" t="s">
        <v>2</v>
      </c>
      <c r="P57" s="49"/>
      <c r="Q57" s="49"/>
      <c r="R57" s="50"/>
      <c r="S57" s="1"/>
      <c r="T57" s="2"/>
    </row>
    <row r="58" spans="1:20" ht="14.25" customHeight="1" x14ac:dyDescent="0.45">
      <c r="B58" s="6" t="s">
        <v>4</v>
      </c>
      <c r="C58" s="7" t="s">
        <v>5</v>
      </c>
      <c r="D58" s="7">
        <v>1</v>
      </c>
      <c r="E58" s="7">
        <v>2</v>
      </c>
      <c r="F58" s="7">
        <v>3</v>
      </c>
      <c r="G58" s="7">
        <v>4</v>
      </c>
      <c r="H58" s="7">
        <v>5</v>
      </c>
      <c r="I58" s="7">
        <v>6</v>
      </c>
      <c r="J58" s="7">
        <v>7</v>
      </c>
      <c r="K58" s="7">
        <v>8</v>
      </c>
      <c r="L58" s="7">
        <v>9</v>
      </c>
      <c r="M58" s="7">
        <v>10</v>
      </c>
      <c r="N58" s="8" t="s">
        <v>6</v>
      </c>
      <c r="O58" s="9" t="s">
        <v>7</v>
      </c>
      <c r="P58" s="10" t="s">
        <v>6</v>
      </c>
      <c r="Q58" s="11" t="s">
        <v>8</v>
      </c>
      <c r="R58" s="12" t="s">
        <v>9</v>
      </c>
      <c r="S58" s="1"/>
      <c r="T58" s="2"/>
    </row>
    <row r="59" spans="1:20" ht="14.25" customHeight="1" x14ac:dyDescent="0.45">
      <c r="B59" s="14" t="s">
        <v>10</v>
      </c>
      <c r="C59" s="7" t="s">
        <v>11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41">
        <f>IF(D61&lt;&gt;"",SUM(D60:M60),0)</f>
        <v>0</v>
      </c>
      <c r="O59" s="16" t="s">
        <v>12</v>
      </c>
      <c r="P59" s="17" t="s">
        <v>13</v>
      </c>
      <c r="Q59" s="17" t="s">
        <v>12</v>
      </c>
      <c r="R59" s="18" t="s">
        <v>12</v>
      </c>
      <c r="S59" s="1"/>
      <c r="T59" s="2"/>
    </row>
    <row r="60" spans="1:20" ht="14.25" customHeight="1" x14ac:dyDescent="0.45">
      <c r="B60" s="52"/>
      <c r="C60" s="7" t="s">
        <v>16</v>
      </c>
      <c r="D60" s="7" t="str">
        <f t="shared" ref="D60:M60" si="12">IF(D59&lt;&gt;"",VLOOKUP(D59,$F$1:$G$10,2),"")</f>
        <v/>
      </c>
      <c r="E60" s="7" t="str">
        <f t="shared" si="12"/>
        <v/>
      </c>
      <c r="F60" s="7" t="str">
        <f t="shared" si="12"/>
        <v/>
      </c>
      <c r="G60" s="7" t="str">
        <f t="shared" si="12"/>
        <v/>
      </c>
      <c r="H60" s="7" t="str">
        <f t="shared" si="12"/>
        <v/>
      </c>
      <c r="I60" s="7" t="str">
        <f t="shared" si="12"/>
        <v/>
      </c>
      <c r="J60" s="7" t="str">
        <f t="shared" si="12"/>
        <v/>
      </c>
      <c r="K60" s="7" t="str">
        <f t="shared" si="12"/>
        <v/>
      </c>
      <c r="L60" s="7" t="str">
        <f t="shared" si="12"/>
        <v/>
      </c>
      <c r="M60" s="7" t="str">
        <f t="shared" si="12"/>
        <v/>
      </c>
      <c r="N60" s="42"/>
      <c r="O60" s="54">
        <f>IF(M59&lt;&gt;"",N59+S60,0)</f>
        <v>0</v>
      </c>
      <c r="P60" s="43">
        <f>COUNTIF(D59:M59,"=9")</f>
        <v>0</v>
      </c>
      <c r="Q60" s="43">
        <f>MAX(D60:M60)</f>
        <v>0</v>
      </c>
      <c r="R60" s="56">
        <f>SUM(E60:N60)/10</f>
        <v>0</v>
      </c>
      <c r="S60" s="1"/>
      <c r="T60" s="20">
        <f>IF(M60&lt;&gt;"",S$18-N59,0)</f>
        <v>0</v>
      </c>
    </row>
    <row r="61" spans="1:20" ht="14.25" customHeight="1" x14ac:dyDescent="0.45">
      <c r="B61" s="53"/>
      <c r="C61" s="21" t="s">
        <v>17</v>
      </c>
      <c r="D61" s="22" t="str">
        <f>IF(D60&lt;&gt;"",D60,"")</f>
        <v/>
      </c>
      <c r="E61" s="22" t="str">
        <f t="shared" ref="E61:M61" si="13">IF(E60&lt;&gt;"",D61+E60,"")</f>
        <v/>
      </c>
      <c r="F61" s="22" t="str">
        <f t="shared" si="13"/>
        <v/>
      </c>
      <c r="G61" s="22" t="str">
        <f t="shared" si="13"/>
        <v/>
      </c>
      <c r="H61" s="22" t="str">
        <f t="shared" si="13"/>
        <v/>
      </c>
      <c r="I61" s="22" t="str">
        <f t="shared" si="13"/>
        <v/>
      </c>
      <c r="J61" s="22" t="str">
        <f t="shared" si="13"/>
        <v/>
      </c>
      <c r="K61" s="22" t="str">
        <f t="shared" si="13"/>
        <v/>
      </c>
      <c r="L61" s="22" t="str">
        <f t="shared" si="13"/>
        <v/>
      </c>
      <c r="M61" s="22" t="str">
        <f t="shared" si="13"/>
        <v/>
      </c>
      <c r="N61" s="23"/>
      <c r="O61" s="55"/>
      <c r="P61" s="44"/>
      <c r="Q61" s="44"/>
      <c r="R61" s="57"/>
      <c r="S61" s="1"/>
      <c r="T61" s="2"/>
    </row>
    <row r="62" spans="1:20" ht="15.75" customHeight="1" x14ac:dyDescent="0.4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</row>
    <row r="63" spans="1:20" ht="15.75" customHeight="1" x14ac:dyDescent="0.95">
      <c r="A63" s="1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7"/>
      <c r="S63" s="1"/>
      <c r="T63" s="2"/>
    </row>
    <row r="64" spans="1:20" ht="28.5" customHeight="1" x14ac:dyDescent="0.45">
      <c r="B64" s="48" t="s">
        <v>1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0"/>
      <c r="O64" s="51" t="s">
        <v>2</v>
      </c>
      <c r="P64" s="49"/>
      <c r="Q64" s="49"/>
      <c r="R64" s="50"/>
      <c r="S64" s="1"/>
      <c r="T64" s="2"/>
    </row>
    <row r="65" spans="1:20" ht="14.25" customHeight="1" x14ac:dyDescent="0.45">
      <c r="B65" s="6" t="s">
        <v>4</v>
      </c>
      <c r="C65" s="7" t="s">
        <v>5</v>
      </c>
      <c r="D65" s="7">
        <v>1</v>
      </c>
      <c r="E65" s="7">
        <v>2</v>
      </c>
      <c r="F65" s="7">
        <v>3</v>
      </c>
      <c r="G65" s="7">
        <v>4</v>
      </c>
      <c r="H65" s="7">
        <v>5</v>
      </c>
      <c r="I65" s="7">
        <v>6</v>
      </c>
      <c r="J65" s="7">
        <v>7</v>
      </c>
      <c r="K65" s="7">
        <v>8</v>
      </c>
      <c r="L65" s="7">
        <v>9</v>
      </c>
      <c r="M65" s="7">
        <v>10</v>
      </c>
      <c r="N65" s="8" t="s">
        <v>6</v>
      </c>
      <c r="O65" s="9" t="s">
        <v>7</v>
      </c>
      <c r="P65" s="10" t="s">
        <v>6</v>
      </c>
      <c r="Q65" s="11" t="s">
        <v>8</v>
      </c>
      <c r="R65" s="12" t="s">
        <v>9</v>
      </c>
      <c r="S65" s="1"/>
      <c r="T65" s="2"/>
    </row>
    <row r="66" spans="1:20" ht="14.25" customHeight="1" x14ac:dyDescent="0.45">
      <c r="B66" s="14" t="s">
        <v>10</v>
      </c>
      <c r="C66" s="7" t="s">
        <v>11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41">
        <f>IF(D68&lt;&gt;"",SUM(D67:M67),0)</f>
        <v>0</v>
      </c>
      <c r="O66" s="16" t="s">
        <v>12</v>
      </c>
      <c r="P66" s="17" t="s">
        <v>13</v>
      </c>
      <c r="Q66" s="17" t="s">
        <v>12</v>
      </c>
      <c r="R66" s="18" t="s">
        <v>12</v>
      </c>
      <c r="S66" s="1"/>
      <c r="T66" s="2"/>
    </row>
    <row r="67" spans="1:20" ht="14.25" customHeight="1" x14ac:dyDescent="0.45">
      <c r="B67" s="52"/>
      <c r="C67" s="7" t="s">
        <v>16</v>
      </c>
      <c r="D67" s="7" t="str">
        <f t="shared" ref="D67:M67" si="14">IF(D66&lt;&gt;"",VLOOKUP(D66,$F$1:$G$10,2),"")</f>
        <v/>
      </c>
      <c r="E67" s="7" t="str">
        <f t="shared" si="14"/>
        <v/>
      </c>
      <c r="F67" s="7" t="str">
        <f t="shared" si="14"/>
        <v/>
      </c>
      <c r="G67" s="7" t="str">
        <f t="shared" si="14"/>
        <v/>
      </c>
      <c r="H67" s="7" t="str">
        <f t="shared" si="14"/>
        <v/>
      </c>
      <c r="I67" s="7" t="str">
        <f t="shared" si="14"/>
        <v/>
      </c>
      <c r="J67" s="7" t="str">
        <f t="shared" si="14"/>
        <v/>
      </c>
      <c r="K67" s="7" t="str">
        <f t="shared" si="14"/>
        <v/>
      </c>
      <c r="L67" s="7" t="str">
        <f t="shared" si="14"/>
        <v/>
      </c>
      <c r="M67" s="7" t="str">
        <f t="shared" si="14"/>
        <v/>
      </c>
      <c r="N67" s="42"/>
      <c r="O67" s="54">
        <f>IF(M66&lt;&gt;"",N66+S67,0)</f>
        <v>0</v>
      </c>
      <c r="P67" s="43">
        <f>COUNTIF(D66:M66,"=9")</f>
        <v>0</v>
      </c>
      <c r="Q67" s="43">
        <f>MAX(D67:M67)</f>
        <v>0</v>
      </c>
      <c r="R67" s="56">
        <f>SUM(E67:N67)/10</f>
        <v>0</v>
      </c>
      <c r="S67" s="1"/>
      <c r="T67" s="20">
        <f>IF(M67&lt;&gt;"",S$18-N66,0)</f>
        <v>0</v>
      </c>
    </row>
    <row r="68" spans="1:20" ht="14.25" customHeight="1" x14ac:dyDescent="0.45">
      <c r="B68" s="53"/>
      <c r="C68" s="21" t="s">
        <v>17</v>
      </c>
      <c r="D68" s="22" t="str">
        <f>IF(D67&lt;&gt;"",D67,"")</f>
        <v/>
      </c>
      <c r="E68" s="22" t="str">
        <f t="shared" ref="E68:M68" si="15">IF(E67&lt;&gt;"",D68+E67,"")</f>
        <v/>
      </c>
      <c r="F68" s="22" t="str">
        <f t="shared" si="15"/>
        <v/>
      </c>
      <c r="G68" s="22" t="str">
        <f t="shared" si="15"/>
        <v/>
      </c>
      <c r="H68" s="22" t="str">
        <f t="shared" si="15"/>
        <v/>
      </c>
      <c r="I68" s="22" t="str">
        <f t="shared" si="15"/>
        <v/>
      </c>
      <c r="J68" s="22" t="str">
        <f t="shared" si="15"/>
        <v/>
      </c>
      <c r="K68" s="22" t="str">
        <f t="shared" si="15"/>
        <v/>
      </c>
      <c r="L68" s="22" t="str">
        <f t="shared" si="15"/>
        <v/>
      </c>
      <c r="M68" s="22" t="str">
        <f t="shared" si="15"/>
        <v/>
      </c>
      <c r="N68" s="23"/>
      <c r="O68" s="55"/>
      <c r="P68" s="44"/>
      <c r="Q68" s="44"/>
      <c r="R68" s="57"/>
      <c r="S68" s="1"/>
      <c r="T68" s="2"/>
    </row>
    <row r="69" spans="1:20" ht="15.75" customHeight="1" x14ac:dyDescent="0.4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</row>
    <row r="70" spans="1:20" ht="15.75" customHeight="1" x14ac:dyDescent="0.95">
      <c r="A70" s="1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7"/>
      <c r="S70" s="1"/>
      <c r="T70" s="2"/>
    </row>
    <row r="71" spans="1:20" ht="28.5" customHeight="1" x14ac:dyDescent="0.45">
      <c r="B71" s="48" t="s">
        <v>1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51" t="s">
        <v>2</v>
      </c>
      <c r="P71" s="49"/>
      <c r="Q71" s="49"/>
      <c r="R71" s="50"/>
      <c r="S71" s="1"/>
      <c r="T71" s="2"/>
    </row>
    <row r="72" spans="1:20" ht="14.25" customHeight="1" x14ac:dyDescent="0.45">
      <c r="B72" s="6" t="s">
        <v>4</v>
      </c>
      <c r="C72" s="7" t="s">
        <v>5</v>
      </c>
      <c r="D72" s="7">
        <v>1</v>
      </c>
      <c r="E72" s="7">
        <v>2</v>
      </c>
      <c r="F72" s="7">
        <v>3</v>
      </c>
      <c r="G72" s="7">
        <v>4</v>
      </c>
      <c r="H72" s="7">
        <v>5</v>
      </c>
      <c r="I72" s="7">
        <v>6</v>
      </c>
      <c r="J72" s="7">
        <v>7</v>
      </c>
      <c r="K72" s="7">
        <v>8</v>
      </c>
      <c r="L72" s="7">
        <v>9</v>
      </c>
      <c r="M72" s="7">
        <v>10</v>
      </c>
      <c r="N72" s="8" t="s">
        <v>6</v>
      </c>
      <c r="O72" s="9" t="s">
        <v>7</v>
      </c>
      <c r="P72" s="10" t="s">
        <v>6</v>
      </c>
      <c r="Q72" s="11" t="s">
        <v>8</v>
      </c>
      <c r="R72" s="12" t="s">
        <v>9</v>
      </c>
      <c r="S72" s="1"/>
      <c r="T72" s="2"/>
    </row>
    <row r="73" spans="1:20" ht="14.25" customHeight="1" x14ac:dyDescent="0.45">
      <c r="B73" s="14" t="s">
        <v>10</v>
      </c>
      <c r="C73" s="7" t="s">
        <v>11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41">
        <f>IF(D75&lt;&gt;"",SUM(D74:M74),0)</f>
        <v>0</v>
      </c>
      <c r="O73" s="16" t="s">
        <v>12</v>
      </c>
      <c r="P73" s="17" t="s">
        <v>13</v>
      </c>
      <c r="Q73" s="17" t="s">
        <v>12</v>
      </c>
      <c r="R73" s="18" t="s">
        <v>12</v>
      </c>
      <c r="S73" s="1"/>
      <c r="T73" s="2"/>
    </row>
    <row r="74" spans="1:20" ht="14.25" customHeight="1" x14ac:dyDescent="0.45">
      <c r="B74" s="52"/>
      <c r="C74" s="7" t="s">
        <v>16</v>
      </c>
      <c r="D74" s="7" t="str">
        <f t="shared" ref="D74:M74" si="16">IF(D73&lt;&gt;"",VLOOKUP(D73,$F$1:$G$10,2),"")</f>
        <v/>
      </c>
      <c r="E74" s="7" t="str">
        <f t="shared" si="16"/>
        <v/>
      </c>
      <c r="F74" s="7" t="str">
        <f t="shared" si="16"/>
        <v/>
      </c>
      <c r="G74" s="7" t="str">
        <f t="shared" si="16"/>
        <v/>
      </c>
      <c r="H74" s="7" t="str">
        <f t="shared" si="16"/>
        <v/>
      </c>
      <c r="I74" s="7" t="str">
        <f t="shared" si="16"/>
        <v/>
      </c>
      <c r="J74" s="7" t="str">
        <f t="shared" si="16"/>
        <v/>
      </c>
      <c r="K74" s="7" t="str">
        <f t="shared" si="16"/>
        <v/>
      </c>
      <c r="L74" s="7" t="str">
        <f t="shared" si="16"/>
        <v/>
      </c>
      <c r="M74" s="7" t="str">
        <f t="shared" si="16"/>
        <v/>
      </c>
      <c r="N74" s="42"/>
      <c r="O74" s="54">
        <f>IF(M73&lt;&gt;"",N73+S74,0)</f>
        <v>0</v>
      </c>
      <c r="P74" s="43">
        <f>COUNTIF(D73:M73,"=9")</f>
        <v>0</v>
      </c>
      <c r="Q74" s="43">
        <f>MAX(D74:M74)</f>
        <v>0</v>
      </c>
      <c r="R74" s="56">
        <f>SUM(E74:N74)/10</f>
        <v>0</v>
      </c>
      <c r="S74" s="1"/>
      <c r="T74" s="20">
        <f>IF(M74&lt;&gt;"",S$18-N73,0)</f>
        <v>0</v>
      </c>
    </row>
    <row r="75" spans="1:20" ht="14.25" customHeight="1" x14ac:dyDescent="0.45">
      <c r="B75" s="53"/>
      <c r="C75" s="21" t="s">
        <v>17</v>
      </c>
      <c r="D75" s="22" t="str">
        <f>IF(D74&lt;&gt;"",D74,"")</f>
        <v/>
      </c>
      <c r="E75" s="22" t="str">
        <f t="shared" ref="E75:M75" si="17">IF(E74&lt;&gt;"",D75+E74,"")</f>
        <v/>
      </c>
      <c r="F75" s="22" t="str">
        <f t="shared" si="17"/>
        <v/>
      </c>
      <c r="G75" s="22" t="str">
        <f t="shared" si="17"/>
        <v/>
      </c>
      <c r="H75" s="22" t="str">
        <f t="shared" si="17"/>
        <v/>
      </c>
      <c r="I75" s="22" t="str">
        <f t="shared" si="17"/>
        <v/>
      </c>
      <c r="J75" s="22" t="str">
        <f t="shared" si="17"/>
        <v/>
      </c>
      <c r="K75" s="22" t="str">
        <f t="shared" si="17"/>
        <v/>
      </c>
      <c r="L75" s="22" t="str">
        <f t="shared" si="17"/>
        <v/>
      </c>
      <c r="M75" s="22" t="str">
        <f t="shared" si="17"/>
        <v/>
      </c>
      <c r="N75" s="23"/>
      <c r="O75" s="55"/>
      <c r="P75" s="44"/>
      <c r="Q75" s="44"/>
      <c r="R75" s="57"/>
      <c r="S75" s="1"/>
      <c r="T75" s="2"/>
    </row>
    <row r="76" spans="1:20" ht="15.75" customHeight="1" x14ac:dyDescent="0.4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</row>
    <row r="77" spans="1:20" ht="15.75" customHeight="1" x14ac:dyDescent="0.95">
      <c r="A77" s="1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7"/>
      <c r="S77" s="1"/>
      <c r="T77" s="2"/>
    </row>
    <row r="78" spans="1:20" ht="28.5" customHeight="1" x14ac:dyDescent="0.45">
      <c r="B78" s="48" t="s">
        <v>1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0"/>
      <c r="O78" s="51" t="s">
        <v>2</v>
      </c>
      <c r="P78" s="49"/>
      <c r="Q78" s="49"/>
      <c r="R78" s="50"/>
      <c r="S78" s="1"/>
      <c r="T78" s="2"/>
    </row>
    <row r="79" spans="1:20" ht="14.25" customHeight="1" x14ac:dyDescent="0.45">
      <c r="B79" s="6" t="s">
        <v>4</v>
      </c>
      <c r="C79" s="7" t="s">
        <v>5</v>
      </c>
      <c r="D79" s="7">
        <v>1</v>
      </c>
      <c r="E79" s="7">
        <v>2</v>
      </c>
      <c r="F79" s="7">
        <v>3</v>
      </c>
      <c r="G79" s="7">
        <v>4</v>
      </c>
      <c r="H79" s="7">
        <v>5</v>
      </c>
      <c r="I79" s="7">
        <v>6</v>
      </c>
      <c r="J79" s="7">
        <v>7</v>
      </c>
      <c r="K79" s="7">
        <v>8</v>
      </c>
      <c r="L79" s="7">
        <v>9</v>
      </c>
      <c r="M79" s="7">
        <v>10</v>
      </c>
      <c r="N79" s="8" t="s">
        <v>6</v>
      </c>
      <c r="O79" s="9" t="s">
        <v>7</v>
      </c>
      <c r="P79" s="10" t="s">
        <v>6</v>
      </c>
      <c r="Q79" s="11" t="s">
        <v>8</v>
      </c>
      <c r="R79" s="12" t="s">
        <v>9</v>
      </c>
      <c r="S79" s="1"/>
      <c r="T79" s="2"/>
    </row>
    <row r="80" spans="1:20" ht="14.25" customHeight="1" x14ac:dyDescent="0.45">
      <c r="B80" s="14" t="s">
        <v>10</v>
      </c>
      <c r="C80" s="7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41">
        <f>IF(D82&lt;&gt;"",SUM(D81:M81),0)</f>
        <v>0</v>
      </c>
      <c r="O80" s="16" t="s">
        <v>12</v>
      </c>
      <c r="P80" s="17" t="s">
        <v>13</v>
      </c>
      <c r="Q80" s="17" t="s">
        <v>12</v>
      </c>
      <c r="R80" s="18" t="s">
        <v>12</v>
      </c>
      <c r="S80" s="1"/>
      <c r="T80" s="2"/>
    </row>
    <row r="81" spans="1:22" ht="14.25" customHeight="1" x14ac:dyDescent="0.45">
      <c r="B81" s="52"/>
      <c r="C81" s="7" t="s">
        <v>16</v>
      </c>
      <c r="D81" s="7" t="str">
        <f t="shared" ref="D81:M81" si="18">IF(D80&lt;&gt;"",VLOOKUP(D80,$F$1:$G$10,2),"")</f>
        <v/>
      </c>
      <c r="E81" s="7" t="str">
        <f t="shared" si="18"/>
        <v/>
      </c>
      <c r="F81" s="7" t="str">
        <f t="shared" si="18"/>
        <v/>
      </c>
      <c r="G81" s="7" t="str">
        <f t="shared" si="18"/>
        <v/>
      </c>
      <c r="H81" s="7" t="str">
        <f t="shared" si="18"/>
        <v/>
      </c>
      <c r="I81" s="7" t="str">
        <f t="shared" si="18"/>
        <v/>
      </c>
      <c r="J81" s="7" t="str">
        <f t="shared" si="18"/>
        <v/>
      </c>
      <c r="K81" s="7" t="str">
        <f t="shared" si="18"/>
        <v/>
      </c>
      <c r="L81" s="7" t="str">
        <f t="shared" si="18"/>
        <v/>
      </c>
      <c r="M81" s="7" t="str">
        <f t="shared" si="18"/>
        <v/>
      </c>
      <c r="N81" s="42"/>
      <c r="O81" s="54">
        <f>IF(M80&lt;&gt;"",N80+S81,0)</f>
        <v>0</v>
      </c>
      <c r="P81" s="43">
        <f>COUNTIF(D80:M80,"=9")</f>
        <v>0</v>
      </c>
      <c r="Q81" s="43">
        <f>MAX(D81:M81)</f>
        <v>0</v>
      </c>
      <c r="R81" s="56">
        <f>SUM(E81:N81)/10</f>
        <v>0</v>
      </c>
      <c r="S81" s="1"/>
      <c r="T81" s="20">
        <f>IF(M81&lt;&gt;"",S$18-N80,0)</f>
        <v>0</v>
      </c>
    </row>
    <row r="82" spans="1:22" ht="14.25" customHeight="1" x14ac:dyDescent="0.45">
      <c r="B82" s="53"/>
      <c r="C82" s="21" t="s">
        <v>17</v>
      </c>
      <c r="D82" s="22" t="str">
        <f>IF(D81&lt;&gt;"",D81,"")</f>
        <v/>
      </c>
      <c r="E82" s="22" t="str">
        <f t="shared" ref="E82:M82" si="19">IF(E81&lt;&gt;"",D82+E81,"")</f>
        <v/>
      </c>
      <c r="F82" s="22" t="str">
        <f t="shared" si="19"/>
        <v/>
      </c>
      <c r="G82" s="22" t="str">
        <f t="shared" si="19"/>
        <v/>
      </c>
      <c r="H82" s="22" t="str">
        <f t="shared" si="19"/>
        <v/>
      </c>
      <c r="I82" s="22" t="str">
        <f t="shared" si="19"/>
        <v/>
      </c>
      <c r="J82" s="22" t="str">
        <f t="shared" si="19"/>
        <v/>
      </c>
      <c r="K82" s="22" t="str">
        <f t="shared" si="19"/>
        <v/>
      </c>
      <c r="L82" s="22" t="str">
        <f t="shared" si="19"/>
        <v/>
      </c>
      <c r="M82" s="22" t="str">
        <f t="shared" si="19"/>
        <v/>
      </c>
      <c r="N82" s="23"/>
      <c r="O82" s="55"/>
      <c r="P82" s="44"/>
      <c r="Q82" s="44"/>
      <c r="R82" s="57"/>
      <c r="S82" s="1"/>
      <c r="T82" s="2"/>
    </row>
    <row r="83" spans="1:22" ht="15.75" customHeight="1" x14ac:dyDescent="0.4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</row>
    <row r="84" spans="1:22" ht="15.75" customHeight="1" x14ac:dyDescent="0.35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7" t="s">
        <v>18</v>
      </c>
      <c r="O84" s="26"/>
      <c r="P84" s="26"/>
      <c r="Q84" s="26"/>
      <c r="R84" s="26"/>
      <c r="S84" s="26"/>
      <c r="T84" s="28"/>
      <c r="U84" s="25"/>
      <c r="V84" s="25"/>
    </row>
    <row r="85" spans="1:22" ht="15.75" customHeight="1" x14ac:dyDescent="0.3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9">
        <f>MAX(N89:N98)</f>
        <v>0</v>
      </c>
      <c r="O85" s="26"/>
      <c r="P85" s="26"/>
      <c r="Q85" s="26"/>
      <c r="R85" s="26"/>
      <c r="S85" s="26"/>
      <c r="T85" s="28"/>
      <c r="U85" s="25"/>
      <c r="V85" s="25"/>
    </row>
    <row r="86" spans="1:22" ht="15.75" customHeight="1" x14ac:dyDescent="0.35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7" t="s">
        <v>19</v>
      </c>
      <c r="O86" s="27" t="s">
        <v>19</v>
      </c>
      <c r="P86" s="27" t="s">
        <v>20</v>
      </c>
      <c r="Q86" s="27" t="s">
        <v>18</v>
      </c>
      <c r="R86" s="27" t="s">
        <v>19</v>
      </c>
      <c r="S86" s="26"/>
      <c r="T86" s="28"/>
      <c r="U86" s="25"/>
      <c r="V86" s="25"/>
    </row>
    <row r="87" spans="1:22" ht="15.75" customHeight="1" x14ac:dyDescent="0.45">
      <c r="N87" s="30">
        <f t="shared" ref="N87:O87" si="20">AVERAGE(N89:N98)</f>
        <v>0</v>
      </c>
      <c r="O87" s="30">
        <f t="shared" si="20"/>
        <v>0</v>
      </c>
      <c r="P87" s="31">
        <f>IF(N101&gt;0,SUM(P89:P98)/N101,0)</f>
        <v>0</v>
      </c>
      <c r="Q87" s="30">
        <f>MAX(Q89:Q98)</f>
        <v>0</v>
      </c>
      <c r="R87" s="30">
        <f>AVERAGE(R89:R98)</f>
        <v>0</v>
      </c>
      <c r="T87" s="2"/>
    </row>
    <row r="88" spans="1:22" ht="37.5" customHeight="1" x14ac:dyDescent="0.35">
      <c r="B88" s="32" t="s">
        <v>21</v>
      </c>
      <c r="C88" s="33" t="s">
        <v>22</v>
      </c>
      <c r="D88" s="34">
        <v>1</v>
      </c>
      <c r="E88" s="34">
        <v>2</v>
      </c>
      <c r="F88" s="34">
        <v>3</v>
      </c>
      <c r="G88" s="34">
        <v>4</v>
      </c>
      <c r="H88" s="34">
        <v>5</v>
      </c>
      <c r="I88" s="34">
        <v>6</v>
      </c>
      <c r="J88" s="34">
        <v>7</v>
      </c>
      <c r="K88" s="34">
        <v>8</v>
      </c>
      <c r="L88" s="34">
        <v>9</v>
      </c>
      <c r="M88" s="34">
        <v>10</v>
      </c>
      <c r="N88" s="34" t="s">
        <v>23</v>
      </c>
      <c r="O88" s="34" t="s">
        <v>24</v>
      </c>
      <c r="P88" s="34" t="s">
        <v>25</v>
      </c>
      <c r="Q88" s="33" t="s">
        <v>26</v>
      </c>
      <c r="R88" s="33" t="s">
        <v>27</v>
      </c>
      <c r="S88" s="34" t="s">
        <v>28</v>
      </c>
      <c r="T88" s="35"/>
    </row>
    <row r="89" spans="1:22" ht="15.75" customHeight="1" x14ac:dyDescent="0.45">
      <c r="C89" s="36">
        <f>B18</f>
        <v>0</v>
      </c>
      <c r="D89" s="1">
        <f t="shared" ref="D89:N89" si="21">D17</f>
        <v>0</v>
      </c>
      <c r="E89" s="1">
        <f t="shared" si="21"/>
        <v>0</v>
      </c>
      <c r="F89" s="1">
        <f t="shared" si="21"/>
        <v>0</v>
      </c>
      <c r="G89" s="1">
        <f t="shared" si="21"/>
        <v>0</v>
      </c>
      <c r="H89" s="1">
        <f t="shared" si="21"/>
        <v>0</v>
      </c>
      <c r="I89" s="1">
        <f t="shared" si="21"/>
        <v>0</v>
      </c>
      <c r="J89" s="1">
        <f t="shared" si="21"/>
        <v>0</v>
      </c>
      <c r="K89" s="1">
        <f t="shared" si="21"/>
        <v>0</v>
      </c>
      <c r="L89" s="1">
        <f t="shared" si="21"/>
        <v>0</v>
      </c>
      <c r="M89" s="1">
        <f t="shared" si="21"/>
        <v>0</v>
      </c>
      <c r="N89" s="3">
        <f t="shared" si="21"/>
        <v>0</v>
      </c>
      <c r="O89" s="3">
        <f t="shared" ref="O89:S89" si="22">O18</f>
        <v>0</v>
      </c>
      <c r="P89" s="3">
        <f t="shared" si="22"/>
        <v>0</v>
      </c>
      <c r="Q89" s="3">
        <f t="shared" si="22"/>
        <v>0</v>
      </c>
      <c r="R89" s="3">
        <f t="shared" si="22"/>
        <v>0</v>
      </c>
      <c r="S89" s="37">
        <f t="shared" si="22"/>
        <v>315</v>
      </c>
      <c r="T89" s="38"/>
    </row>
    <row r="90" spans="1:22" ht="15.75" customHeight="1" x14ac:dyDescent="0.45">
      <c r="C90" s="36">
        <f>B25</f>
        <v>0</v>
      </c>
      <c r="D90" s="1">
        <f t="shared" ref="D90:N90" si="23">D24</f>
        <v>0</v>
      </c>
      <c r="E90" s="1">
        <f t="shared" si="23"/>
        <v>0</v>
      </c>
      <c r="F90" s="1">
        <f t="shared" si="23"/>
        <v>0</v>
      </c>
      <c r="G90" s="1">
        <f t="shared" si="23"/>
        <v>0</v>
      </c>
      <c r="H90" s="1">
        <f t="shared" si="23"/>
        <v>0</v>
      </c>
      <c r="I90" s="1">
        <f t="shared" si="23"/>
        <v>0</v>
      </c>
      <c r="J90" s="1">
        <f t="shared" si="23"/>
        <v>0</v>
      </c>
      <c r="K90" s="1">
        <f t="shared" si="23"/>
        <v>0</v>
      </c>
      <c r="L90" s="1">
        <f t="shared" si="23"/>
        <v>0</v>
      </c>
      <c r="M90" s="1">
        <f t="shared" si="23"/>
        <v>0</v>
      </c>
      <c r="N90" s="3">
        <f t="shared" si="23"/>
        <v>0</v>
      </c>
      <c r="O90" s="3">
        <f t="shared" ref="O90:R90" si="24">O25</f>
        <v>0</v>
      </c>
      <c r="P90" s="3">
        <f t="shared" si="24"/>
        <v>0</v>
      </c>
      <c r="Q90" s="3">
        <f t="shared" si="24"/>
        <v>0</v>
      </c>
      <c r="R90" s="3">
        <f t="shared" si="24"/>
        <v>0</v>
      </c>
      <c r="S90" s="1"/>
      <c r="T90" s="38"/>
    </row>
    <row r="91" spans="1:22" ht="15.75" customHeight="1" x14ac:dyDescent="0.45">
      <c r="C91" s="36">
        <f>B32</f>
        <v>0</v>
      </c>
      <c r="D91" s="1">
        <f t="shared" ref="D91:N91" si="25">D31</f>
        <v>0</v>
      </c>
      <c r="E91" s="1">
        <f t="shared" si="25"/>
        <v>0</v>
      </c>
      <c r="F91" s="1">
        <f t="shared" si="25"/>
        <v>0</v>
      </c>
      <c r="G91" s="1">
        <f t="shared" si="25"/>
        <v>0</v>
      </c>
      <c r="H91" s="1">
        <f t="shared" si="25"/>
        <v>0</v>
      </c>
      <c r="I91" s="1">
        <f t="shared" si="25"/>
        <v>0</v>
      </c>
      <c r="J91" s="1">
        <f t="shared" si="25"/>
        <v>0</v>
      </c>
      <c r="K91" s="1">
        <f t="shared" si="25"/>
        <v>0</v>
      </c>
      <c r="L91" s="1">
        <f t="shared" si="25"/>
        <v>0</v>
      </c>
      <c r="M91" s="1">
        <f t="shared" si="25"/>
        <v>0</v>
      </c>
      <c r="N91" s="3">
        <f t="shared" si="25"/>
        <v>0</v>
      </c>
      <c r="O91" s="3">
        <f t="shared" ref="O91:R91" si="26">O32</f>
        <v>0</v>
      </c>
      <c r="P91" s="3">
        <f t="shared" si="26"/>
        <v>0</v>
      </c>
      <c r="Q91" s="3">
        <f t="shared" si="26"/>
        <v>0</v>
      </c>
      <c r="R91" s="3">
        <f t="shared" si="26"/>
        <v>0</v>
      </c>
      <c r="S91" s="1"/>
      <c r="T91" s="38"/>
    </row>
    <row r="92" spans="1:22" ht="15.75" customHeight="1" x14ac:dyDescent="0.45">
      <c r="C92" s="36">
        <f>B39</f>
        <v>0</v>
      </c>
      <c r="D92" s="1">
        <f t="shared" ref="D92:N92" si="27">D38</f>
        <v>0</v>
      </c>
      <c r="E92" s="1">
        <f t="shared" si="27"/>
        <v>0</v>
      </c>
      <c r="F92" s="1">
        <f t="shared" si="27"/>
        <v>0</v>
      </c>
      <c r="G92" s="1">
        <f t="shared" si="27"/>
        <v>0</v>
      </c>
      <c r="H92" s="1">
        <f t="shared" si="27"/>
        <v>0</v>
      </c>
      <c r="I92" s="1">
        <f t="shared" si="27"/>
        <v>0</v>
      </c>
      <c r="J92" s="1">
        <f t="shared" si="27"/>
        <v>0</v>
      </c>
      <c r="K92" s="1">
        <f t="shared" si="27"/>
        <v>0</v>
      </c>
      <c r="L92" s="1">
        <f t="shared" si="27"/>
        <v>0</v>
      </c>
      <c r="M92" s="1">
        <f t="shared" si="27"/>
        <v>0</v>
      </c>
      <c r="N92" s="3">
        <f t="shared" si="27"/>
        <v>0</v>
      </c>
      <c r="O92" s="3">
        <f t="shared" ref="O92:R92" si="28">O39</f>
        <v>0</v>
      </c>
      <c r="P92" s="3">
        <f t="shared" si="28"/>
        <v>0</v>
      </c>
      <c r="Q92" s="3">
        <f t="shared" si="28"/>
        <v>0</v>
      </c>
      <c r="R92" s="3">
        <f t="shared" si="28"/>
        <v>0</v>
      </c>
      <c r="S92" s="1"/>
      <c r="T92" s="38"/>
    </row>
    <row r="93" spans="1:22" ht="15.75" customHeight="1" x14ac:dyDescent="0.45">
      <c r="C93" s="36">
        <f>B46</f>
        <v>0</v>
      </c>
      <c r="D93" s="1">
        <f t="shared" ref="D93:N93" si="29">D45</f>
        <v>0</v>
      </c>
      <c r="E93" s="1">
        <f t="shared" si="29"/>
        <v>0</v>
      </c>
      <c r="F93" s="1">
        <f t="shared" si="29"/>
        <v>0</v>
      </c>
      <c r="G93" s="1">
        <f t="shared" si="29"/>
        <v>0</v>
      </c>
      <c r="H93" s="1">
        <f t="shared" si="29"/>
        <v>0</v>
      </c>
      <c r="I93" s="1">
        <f t="shared" si="29"/>
        <v>0</v>
      </c>
      <c r="J93" s="1">
        <f t="shared" si="29"/>
        <v>0</v>
      </c>
      <c r="K93" s="1">
        <f t="shared" si="29"/>
        <v>0</v>
      </c>
      <c r="L93" s="1">
        <f t="shared" si="29"/>
        <v>0</v>
      </c>
      <c r="M93" s="1">
        <f t="shared" si="29"/>
        <v>0</v>
      </c>
      <c r="N93" s="3">
        <f t="shared" si="29"/>
        <v>0</v>
      </c>
      <c r="O93" s="3">
        <f t="shared" ref="O93:R93" si="30">O46</f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1"/>
      <c r="T93" s="38"/>
    </row>
    <row r="94" spans="1:22" ht="15.75" customHeight="1" x14ac:dyDescent="0.45">
      <c r="C94" s="36">
        <f>B53</f>
        <v>0</v>
      </c>
      <c r="D94" s="1">
        <f t="shared" ref="D94:N94" si="31">D52</f>
        <v>0</v>
      </c>
      <c r="E94" s="1">
        <f t="shared" si="31"/>
        <v>0</v>
      </c>
      <c r="F94" s="1">
        <f t="shared" si="31"/>
        <v>0</v>
      </c>
      <c r="G94" s="1">
        <f t="shared" si="31"/>
        <v>0</v>
      </c>
      <c r="H94" s="1">
        <f t="shared" si="31"/>
        <v>0</v>
      </c>
      <c r="I94" s="1">
        <f t="shared" si="31"/>
        <v>0</v>
      </c>
      <c r="J94" s="1">
        <f t="shared" si="31"/>
        <v>0</v>
      </c>
      <c r="K94" s="1">
        <f t="shared" si="31"/>
        <v>0</v>
      </c>
      <c r="L94" s="1">
        <f t="shared" si="31"/>
        <v>0</v>
      </c>
      <c r="M94" s="1">
        <f t="shared" si="31"/>
        <v>0</v>
      </c>
      <c r="N94" s="3">
        <f t="shared" si="31"/>
        <v>0</v>
      </c>
      <c r="O94" s="3">
        <f t="shared" ref="O94:R94" si="32">O53</f>
        <v>0</v>
      </c>
      <c r="P94" s="3">
        <f t="shared" si="32"/>
        <v>0</v>
      </c>
      <c r="Q94" s="3">
        <f t="shared" si="32"/>
        <v>0</v>
      </c>
      <c r="R94" s="3">
        <f t="shared" si="32"/>
        <v>0</v>
      </c>
      <c r="S94" s="1"/>
      <c r="T94" s="38"/>
    </row>
    <row r="95" spans="1:22" ht="15.75" customHeight="1" x14ac:dyDescent="0.45">
      <c r="C95" s="36">
        <f>B60</f>
        <v>0</v>
      </c>
      <c r="D95" s="1">
        <f t="shared" ref="D95:N95" si="33">D59</f>
        <v>0</v>
      </c>
      <c r="E95" s="1">
        <f t="shared" si="33"/>
        <v>0</v>
      </c>
      <c r="F95" s="1">
        <f t="shared" si="33"/>
        <v>0</v>
      </c>
      <c r="G95" s="1">
        <f t="shared" si="33"/>
        <v>0</v>
      </c>
      <c r="H95" s="1">
        <f t="shared" si="33"/>
        <v>0</v>
      </c>
      <c r="I95" s="1">
        <f t="shared" si="33"/>
        <v>0</v>
      </c>
      <c r="J95" s="1">
        <f t="shared" si="33"/>
        <v>0</v>
      </c>
      <c r="K95" s="1">
        <f t="shared" si="33"/>
        <v>0</v>
      </c>
      <c r="L95" s="1">
        <f t="shared" si="33"/>
        <v>0</v>
      </c>
      <c r="M95" s="1">
        <f t="shared" si="33"/>
        <v>0</v>
      </c>
      <c r="N95" s="3">
        <f t="shared" si="33"/>
        <v>0</v>
      </c>
      <c r="O95" s="3">
        <f t="shared" ref="O95:R95" si="34">O60</f>
        <v>0</v>
      </c>
      <c r="P95" s="3">
        <f t="shared" si="34"/>
        <v>0</v>
      </c>
      <c r="Q95" s="3">
        <f t="shared" si="34"/>
        <v>0</v>
      </c>
      <c r="R95" s="3">
        <f t="shared" si="34"/>
        <v>0</v>
      </c>
      <c r="S95" s="1"/>
      <c r="T95" s="38"/>
    </row>
    <row r="96" spans="1:22" ht="15.75" customHeight="1" x14ac:dyDescent="0.45">
      <c r="C96" s="36">
        <f>B67</f>
        <v>0</v>
      </c>
      <c r="D96" s="1">
        <f t="shared" ref="D96:N96" si="35">D66</f>
        <v>0</v>
      </c>
      <c r="E96" s="1">
        <f t="shared" si="35"/>
        <v>0</v>
      </c>
      <c r="F96" s="1">
        <f t="shared" si="35"/>
        <v>0</v>
      </c>
      <c r="G96" s="1">
        <f t="shared" si="35"/>
        <v>0</v>
      </c>
      <c r="H96" s="1">
        <f t="shared" si="35"/>
        <v>0</v>
      </c>
      <c r="I96" s="1">
        <f t="shared" si="35"/>
        <v>0</v>
      </c>
      <c r="J96" s="1">
        <f t="shared" si="35"/>
        <v>0</v>
      </c>
      <c r="K96" s="1">
        <f t="shared" si="35"/>
        <v>0</v>
      </c>
      <c r="L96" s="1">
        <f t="shared" si="35"/>
        <v>0</v>
      </c>
      <c r="M96" s="1">
        <f t="shared" si="35"/>
        <v>0</v>
      </c>
      <c r="N96" s="3">
        <f t="shared" si="35"/>
        <v>0</v>
      </c>
      <c r="O96" s="3">
        <f t="shared" ref="O96:R96" si="36">O67</f>
        <v>0</v>
      </c>
      <c r="P96" s="3">
        <f t="shared" si="36"/>
        <v>0</v>
      </c>
      <c r="Q96" s="3">
        <f t="shared" si="36"/>
        <v>0</v>
      </c>
      <c r="R96" s="3">
        <f t="shared" si="36"/>
        <v>0</v>
      </c>
      <c r="S96" s="1"/>
      <c r="T96" s="38"/>
    </row>
    <row r="97" spans="2:20" ht="15.75" customHeight="1" x14ac:dyDescent="0.45">
      <c r="C97" s="36">
        <f>B74</f>
        <v>0</v>
      </c>
      <c r="D97" s="1">
        <f t="shared" ref="D97:N97" si="37">D73</f>
        <v>0</v>
      </c>
      <c r="E97" s="1">
        <f t="shared" si="37"/>
        <v>0</v>
      </c>
      <c r="F97" s="1">
        <f t="shared" si="37"/>
        <v>0</v>
      </c>
      <c r="G97" s="1">
        <f t="shared" si="37"/>
        <v>0</v>
      </c>
      <c r="H97" s="1">
        <f t="shared" si="37"/>
        <v>0</v>
      </c>
      <c r="I97" s="1">
        <f t="shared" si="37"/>
        <v>0</v>
      </c>
      <c r="J97" s="1">
        <f t="shared" si="37"/>
        <v>0</v>
      </c>
      <c r="K97" s="1">
        <f t="shared" si="37"/>
        <v>0</v>
      </c>
      <c r="L97" s="1">
        <f t="shared" si="37"/>
        <v>0</v>
      </c>
      <c r="M97" s="1">
        <f t="shared" si="37"/>
        <v>0</v>
      </c>
      <c r="N97" s="3">
        <f t="shared" si="37"/>
        <v>0</v>
      </c>
      <c r="O97" s="3">
        <f t="shared" ref="O97:R97" si="38">O74</f>
        <v>0</v>
      </c>
      <c r="P97" s="3">
        <f t="shared" si="38"/>
        <v>0</v>
      </c>
      <c r="Q97" s="3">
        <f t="shared" si="38"/>
        <v>0</v>
      </c>
      <c r="R97" s="3">
        <f t="shared" si="38"/>
        <v>0</v>
      </c>
      <c r="S97" s="1"/>
      <c r="T97" s="38"/>
    </row>
    <row r="98" spans="2:20" ht="15.75" customHeight="1" x14ac:dyDescent="0.45">
      <c r="C98" s="36">
        <f>B81</f>
        <v>0</v>
      </c>
      <c r="D98" s="1">
        <f t="shared" ref="D98:N98" si="39">D80</f>
        <v>0</v>
      </c>
      <c r="E98" s="1">
        <f t="shared" si="39"/>
        <v>0</v>
      </c>
      <c r="F98" s="1">
        <f t="shared" si="39"/>
        <v>0</v>
      </c>
      <c r="G98" s="1">
        <f t="shared" si="39"/>
        <v>0</v>
      </c>
      <c r="H98" s="1">
        <f t="shared" si="39"/>
        <v>0</v>
      </c>
      <c r="I98" s="1">
        <f t="shared" si="39"/>
        <v>0</v>
      </c>
      <c r="J98" s="1">
        <f t="shared" si="39"/>
        <v>0</v>
      </c>
      <c r="K98" s="1">
        <f t="shared" si="39"/>
        <v>0</v>
      </c>
      <c r="L98" s="1">
        <f t="shared" si="39"/>
        <v>0</v>
      </c>
      <c r="M98" s="1">
        <f t="shared" si="39"/>
        <v>0</v>
      </c>
      <c r="N98" s="3">
        <f t="shared" si="39"/>
        <v>0</v>
      </c>
      <c r="O98" s="3">
        <f t="shared" ref="O98:R98" si="40">O81</f>
        <v>0</v>
      </c>
      <c r="P98" s="3">
        <f t="shared" si="40"/>
        <v>0</v>
      </c>
      <c r="Q98" s="3">
        <f t="shared" si="40"/>
        <v>0</v>
      </c>
      <c r="R98" s="3">
        <f t="shared" si="40"/>
        <v>0</v>
      </c>
      <c r="S98" s="1"/>
      <c r="T98" s="38"/>
    </row>
    <row r="99" spans="2:20" ht="15.75" customHeight="1" x14ac:dyDescent="0.4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</row>
    <row r="100" spans="2:20" ht="15.75" customHeight="1" x14ac:dyDescent="0.4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9" t="s">
        <v>29</v>
      </c>
      <c r="N100" s="40">
        <f>COUNTIF(N89:N98,"&gt;0")</f>
        <v>0</v>
      </c>
      <c r="O100" s="1"/>
      <c r="P100" s="1"/>
      <c r="Q100" s="1"/>
      <c r="R100" s="1"/>
      <c r="S100" s="1"/>
      <c r="T100" s="2"/>
    </row>
    <row r="101" spans="2:20" ht="15.75" customHeight="1" x14ac:dyDescent="0.4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9" t="s">
        <v>30</v>
      </c>
      <c r="N101" s="40">
        <f>N100*10</f>
        <v>0</v>
      </c>
      <c r="O101" s="1"/>
      <c r="P101" s="1"/>
      <c r="Q101" s="1"/>
      <c r="R101" s="1"/>
      <c r="S101" s="1"/>
      <c r="T101" s="2"/>
    </row>
    <row r="102" spans="2:20" ht="15.75" customHeight="1" x14ac:dyDescent="0.4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</row>
    <row r="103" spans="2:20" ht="15.75" customHeight="1" x14ac:dyDescent="0.4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</row>
    <row r="104" spans="2:20" ht="15.75" customHeight="1" x14ac:dyDescent="0.4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</row>
    <row r="105" spans="2:20" ht="15.75" customHeight="1" x14ac:dyDescent="0.4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</row>
    <row r="106" spans="2:20" ht="15.75" customHeight="1" x14ac:dyDescent="0.4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</row>
    <row r="107" spans="2:20" ht="15.75" customHeight="1" x14ac:dyDescent="0.4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</row>
    <row r="108" spans="2:20" ht="15.75" customHeight="1" x14ac:dyDescent="0.4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</row>
    <row r="109" spans="2:20" ht="15.75" customHeight="1" x14ac:dyDescent="0.4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</row>
    <row r="110" spans="2:20" ht="15.75" customHeight="1" x14ac:dyDescent="0.4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</row>
    <row r="111" spans="2:20" ht="15.75" customHeight="1" x14ac:dyDescent="0.4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</row>
    <row r="112" spans="2:20" ht="15.75" customHeight="1" x14ac:dyDescent="0.4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</row>
    <row r="113" spans="2:20" ht="15.75" customHeight="1" x14ac:dyDescent="0.4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</row>
    <row r="114" spans="2:20" ht="15.75" customHeight="1" x14ac:dyDescent="0.4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</row>
    <row r="115" spans="2:20" ht="15.75" customHeight="1" x14ac:dyDescent="0.4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</row>
    <row r="116" spans="2:20" ht="15.75" customHeight="1" x14ac:dyDescent="0.4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</row>
    <row r="117" spans="2:20" ht="15.75" customHeight="1" x14ac:dyDescent="0.4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</row>
    <row r="118" spans="2:20" ht="15.75" customHeight="1" x14ac:dyDescent="0.4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</row>
    <row r="119" spans="2:20" ht="15.75" customHeight="1" x14ac:dyDescent="0.4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</row>
    <row r="120" spans="2:20" ht="15.75" customHeight="1" x14ac:dyDescent="0.4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</row>
    <row r="121" spans="2:20" ht="15.75" customHeight="1" x14ac:dyDescent="0.4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</row>
    <row r="122" spans="2:20" ht="15.75" customHeight="1" x14ac:dyDescent="0.4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</row>
    <row r="123" spans="2:20" ht="15.75" customHeight="1" x14ac:dyDescent="0.4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</row>
    <row r="124" spans="2:20" ht="15.75" customHeight="1" x14ac:dyDescent="0.4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</row>
    <row r="125" spans="2:20" ht="15.75" customHeight="1" x14ac:dyDescent="0.4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</row>
    <row r="126" spans="2:20" ht="15.75" customHeight="1" x14ac:dyDescent="0.4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</row>
    <row r="127" spans="2:20" ht="15.75" customHeight="1" x14ac:dyDescent="0.4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</row>
    <row r="128" spans="2:20" ht="15.75" customHeight="1" x14ac:dyDescent="0.4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</row>
    <row r="129" spans="2:20" ht="15.75" customHeight="1" x14ac:dyDescent="0.4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</row>
    <row r="130" spans="2:20" ht="15.75" customHeight="1" x14ac:dyDescent="0.4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</row>
    <row r="131" spans="2:20" ht="15.75" customHeight="1" x14ac:dyDescent="0.4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</row>
    <row r="132" spans="2:20" ht="15.75" customHeight="1" x14ac:dyDescent="0.4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</row>
    <row r="133" spans="2:20" ht="15.75" customHeight="1" x14ac:dyDescent="0.4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</row>
    <row r="134" spans="2:20" ht="15.75" customHeight="1" x14ac:dyDescent="0.4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</row>
    <row r="135" spans="2:20" ht="15.75" customHeight="1" x14ac:dyDescent="0.4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</row>
    <row r="136" spans="2:20" ht="15.75" customHeight="1" x14ac:dyDescent="0.4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</row>
    <row r="137" spans="2:20" ht="15.75" customHeight="1" x14ac:dyDescent="0.4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</row>
    <row r="138" spans="2:20" ht="15.75" customHeight="1" x14ac:dyDescent="0.4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</row>
    <row r="139" spans="2:20" ht="15.75" customHeight="1" x14ac:dyDescent="0.4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</row>
    <row r="140" spans="2:20" ht="15.75" customHeight="1" x14ac:dyDescent="0.4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</row>
    <row r="141" spans="2:20" ht="15.75" customHeight="1" x14ac:dyDescent="0.4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</row>
    <row r="142" spans="2:20" ht="15.75" customHeight="1" x14ac:dyDescent="0.4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</row>
    <row r="143" spans="2:20" ht="15.75" customHeight="1" x14ac:dyDescent="0.4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</row>
    <row r="144" spans="2:20" ht="15.75" customHeight="1" x14ac:dyDescent="0.4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</row>
    <row r="145" spans="2:20" ht="15.75" customHeight="1" x14ac:dyDescent="0.4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</row>
    <row r="146" spans="2:20" ht="15.75" customHeight="1" x14ac:dyDescent="0.4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</row>
    <row r="147" spans="2:20" ht="15.75" customHeight="1" x14ac:dyDescent="0.4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</row>
    <row r="148" spans="2:20" ht="15.75" customHeight="1" x14ac:dyDescent="0.4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</row>
    <row r="149" spans="2:20" ht="15.75" customHeight="1" x14ac:dyDescent="0.4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</row>
    <row r="150" spans="2:20" ht="15.75" customHeight="1" x14ac:dyDescent="0.4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</row>
    <row r="151" spans="2:20" ht="15.75" customHeight="1" x14ac:dyDescent="0.4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</row>
    <row r="152" spans="2:20" ht="15.75" customHeight="1" x14ac:dyDescent="0.4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</row>
    <row r="153" spans="2:20" ht="15.75" customHeight="1" x14ac:dyDescent="0.4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</row>
    <row r="154" spans="2:20" ht="15.75" customHeight="1" x14ac:dyDescent="0.4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</row>
    <row r="155" spans="2:20" ht="15.75" customHeight="1" x14ac:dyDescent="0.4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</row>
    <row r="156" spans="2:20" ht="15.75" customHeight="1" x14ac:dyDescent="0.4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</row>
    <row r="157" spans="2:20" ht="15.75" customHeight="1" x14ac:dyDescent="0.4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</row>
    <row r="158" spans="2:20" ht="15.75" customHeight="1" x14ac:dyDescent="0.4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</row>
    <row r="159" spans="2:20" ht="15.75" customHeight="1" x14ac:dyDescent="0.4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</row>
    <row r="160" spans="2:20" ht="15.75" customHeight="1" x14ac:dyDescent="0.4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</row>
    <row r="161" spans="2:20" ht="15.75" customHeight="1" x14ac:dyDescent="0.4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</row>
    <row r="162" spans="2:20" ht="15.75" customHeight="1" x14ac:dyDescent="0.4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</row>
    <row r="163" spans="2:20" ht="15.75" customHeight="1" x14ac:dyDescent="0.4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</row>
    <row r="164" spans="2:20" ht="15.75" customHeight="1" x14ac:dyDescent="0.4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</row>
    <row r="165" spans="2:20" ht="15.75" customHeight="1" x14ac:dyDescent="0.4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</row>
    <row r="166" spans="2:20" ht="15.75" customHeight="1" x14ac:dyDescent="0.4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</row>
    <row r="167" spans="2:20" ht="15.75" customHeight="1" x14ac:dyDescent="0.4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</row>
    <row r="168" spans="2:20" ht="15.75" customHeight="1" x14ac:dyDescent="0.4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</row>
    <row r="169" spans="2:20" ht="15.75" customHeight="1" x14ac:dyDescent="0.4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</row>
    <row r="170" spans="2:20" ht="15.75" customHeight="1" x14ac:dyDescent="0.4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</row>
    <row r="171" spans="2:20" ht="15.75" customHeight="1" x14ac:dyDescent="0.4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</row>
    <row r="172" spans="2:20" ht="15.75" customHeight="1" x14ac:dyDescent="0.4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</row>
    <row r="173" spans="2:20" ht="15.75" customHeight="1" x14ac:dyDescent="0.4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</row>
    <row r="174" spans="2:20" ht="15.75" customHeight="1" x14ac:dyDescent="0.4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</row>
    <row r="175" spans="2:20" ht="15.75" customHeight="1" x14ac:dyDescent="0.4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</row>
    <row r="176" spans="2:20" ht="15.75" customHeight="1" x14ac:dyDescent="0.4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</row>
    <row r="177" spans="2:20" ht="15.75" customHeight="1" x14ac:dyDescent="0.4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</row>
    <row r="178" spans="2:20" ht="15.75" customHeight="1" x14ac:dyDescent="0.4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</row>
    <row r="179" spans="2:20" ht="15.75" customHeight="1" x14ac:dyDescent="0.4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</row>
    <row r="180" spans="2:20" ht="15.75" customHeight="1" x14ac:dyDescent="0.4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</row>
    <row r="181" spans="2:20" ht="15.75" customHeight="1" x14ac:dyDescent="0.4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</row>
    <row r="182" spans="2:20" ht="15.75" customHeight="1" x14ac:dyDescent="0.4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</row>
    <row r="183" spans="2:20" ht="15.75" customHeight="1" x14ac:dyDescent="0.4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</row>
    <row r="184" spans="2:20" ht="15.75" customHeight="1" x14ac:dyDescent="0.4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</row>
    <row r="185" spans="2:20" ht="15.75" customHeight="1" x14ac:dyDescent="0.4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</row>
    <row r="186" spans="2:20" ht="15.75" customHeight="1" x14ac:dyDescent="0.4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</row>
    <row r="187" spans="2:20" ht="15.75" customHeight="1" x14ac:dyDescent="0.4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</row>
    <row r="188" spans="2:20" ht="15.75" customHeight="1" x14ac:dyDescent="0.4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</row>
    <row r="189" spans="2:20" ht="15.75" customHeight="1" x14ac:dyDescent="0.4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</row>
    <row r="190" spans="2:20" ht="15.75" customHeight="1" x14ac:dyDescent="0.4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</row>
    <row r="191" spans="2:20" ht="15.75" customHeight="1" x14ac:dyDescent="0.4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</row>
    <row r="192" spans="2:20" ht="15.75" customHeight="1" x14ac:dyDescent="0.4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</row>
    <row r="193" spans="2:20" ht="15.75" customHeight="1" x14ac:dyDescent="0.4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</row>
    <row r="194" spans="2:20" ht="15.75" customHeight="1" x14ac:dyDescent="0.4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</row>
    <row r="195" spans="2:20" ht="15.75" customHeight="1" x14ac:dyDescent="0.4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</row>
    <row r="196" spans="2:20" ht="15.75" customHeight="1" x14ac:dyDescent="0.4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</row>
    <row r="197" spans="2:20" ht="15.75" customHeight="1" x14ac:dyDescent="0.4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</row>
    <row r="198" spans="2:20" ht="15.75" customHeight="1" x14ac:dyDescent="0.4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</row>
    <row r="199" spans="2:20" ht="15.75" customHeight="1" x14ac:dyDescent="0.4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</row>
    <row r="200" spans="2:20" ht="15.75" customHeight="1" x14ac:dyDescent="0.4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</row>
    <row r="201" spans="2:20" ht="15.75" customHeight="1" x14ac:dyDescent="0.4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</row>
    <row r="202" spans="2:20" ht="15.75" customHeight="1" x14ac:dyDescent="0.4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</row>
    <row r="203" spans="2:20" ht="15.75" customHeight="1" x14ac:dyDescent="0.4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</row>
    <row r="204" spans="2:20" ht="15.75" customHeight="1" x14ac:dyDescent="0.4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</row>
    <row r="205" spans="2:20" ht="15.75" customHeight="1" x14ac:dyDescent="0.4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</row>
    <row r="206" spans="2:20" ht="15.75" customHeight="1" x14ac:dyDescent="0.4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</row>
    <row r="207" spans="2:20" ht="15.75" customHeight="1" x14ac:dyDescent="0.4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</row>
    <row r="208" spans="2:20" ht="15.75" customHeight="1" x14ac:dyDescent="0.4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</row>
    <row r="209" spans="2:20" ht="15.75" customHeight="1" x14ac:dyDescent="0.4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</row>
    <row r="210" spans="2:20" ht="15.75" customHeight="1" x14ac:dyDescent="0.4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</row>
    <row r="211" spans="2:20" ht="15.75" customHeight="1" x14ac:dyDescent="0.4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</row>
    <row r="212" spans="2:20" ht="15.75" customHeight="1" x14ac:dyDescent="0.4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</row>
    <row r="213" spans="2:20" ht="15.75" customHeight="1" x14ac:dyDescent="0.4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</row>
    <row r="214" spans="2:20" ht="15.75" customHeight="1" x14ac:dyDescent="0.4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</row>
    <row r="215" spans="2:20" ht="15.75" customHeight="1" x14ac:dyDescent="0.4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</row>
    <row r="216" spans="2:20" ht="15.75" customHeight="1" x14ac:dyDescent="0.4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</row>
    <row r="217" spans="2:20" ht="15.75" customHeight="1" x14ac:dyDescent="0.4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</row>
    <row r="218" spans="2:20" ht="15.75" customHeight="1" x14ac:dyDescent="0.4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</row>
    <row r="219" spans="2:20" ht="15.75" customHeight="1" x14ac:dyDescent="0.4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</row>
    <row r="220" spans="2:20" ht="15.75" customHeight="1" x14ac:dyDescent="0.4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</row>
    <row r="221" spans="2:20" ht="15.75" customHeight="1" x14ac:dyDescent="0.4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</row>
    <row r="222" spans="2:20" ht="15.75" customHeight="1" x14ac:dyDescent="0.4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</row>
    <row r="223" spans="2:20" ht="15.75" customHeight="1" x14ac:dyDescent="0.4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</row>
    <row r="224" spans="2:20" ht="15.75" customHeight="1" x14ac:dyDescent="0.4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</row>
    <row r="225" spans="2:20" ht="15.75" customHeight="1" x14ac:dyDescent="0.4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</row>
    <row r="226" spans="2:20" ht="15.75" customHeight="1" x14ac:dyDescent="0.4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</row>
    <row r="227" spans="2:20" ht="15.75" customHeight="1" x14ac:dyDescent="0.4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</row>
    <row r="228" spans="2:20" ht="15.75" customHeight="1" x14ac:dyDescent="0.4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</row>
    <row r="229" spans="2:20" ht="15.75" customHeight="1" x14ac:dyDescent="0.4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</row>
    <row r="230" spans="2:20" ht="15.75" customHeight="1" x14ac:dyDescent="0.4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</row>
    <row r="231" spans="2:20" ht="15.75" customHeight="1" x14ac:dyDescent="0.4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</row>
    <row r="232" spans="2:20" ht="15.75" customHeight="1" x14ac:dyDescent="0.4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</row>
    <row r="233" spans="2:20" ht="15.75" customHeight="1" x14ac:dyDescent="0.4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</row>
    <row r="234" spans="2:20" ht="15.75" customHeight="1" x14ac:dyDescent="0.4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</row>
    <row r="235" spans="2:20" ht="15.75" customHeight="1" x14ac:dyDescent="0.4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</row>
    <row r="236" spans="2:20" ht="15.75" customHeight="1" x14ac:dyDescent="0.4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</row>
    <row r="237" spans="2:20" ht="15.75" customHeight="1" x14ac:dyDescent="0.4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</row>
    <row r="238" spans="2:20" ht="15.75" customHeight="1" x14ac:dyDescent="0.4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</row>
    <row r="239" spans="2:20" ht="15.75" customHeight="1" x14ac:dyDescent="0.4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</row>
    <row r="240" spans="2:20" ht="15.75" customHeight="1" x14ac:dyDescent="0.4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</row>
    <row r="241" spans="2:20" ht="15.75" customHeight="1" x14ac:dyDescent="0.4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</row>
    <row r="242" spans="2:20" ht="15.75" customHeight="1" x14ac:dyDescent="0.4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</row>
    <row r="243" spans="2:20" ht="15.75" customHeight="1" x14ac:dyDescent="0.4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</row>
    <row r="244" spans="2:20" ht="15.75" customHeight="1" x14ac:dyDescent="0.4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</row>
    <row r="245" spans="2:20" ht="15.75" customHeight="1" x14ac:dyDescent="0.4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</row>
    <row r="246" spans="2:20" ht="15.75" customHeight="1" x14ac:dyDescent="0.4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</row>
    <row r="247" spans="2:20" ht="15.75" customHeight="1" x14ac:dyDescent="0.4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</row>
    <row r="248" spans="2:20" ht="15.75" customHeight="1" x14ac:dyDescent="0.4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</row>
    <row r="249" spans="2:20" ht="15.75" customHeight="1" x14ac:dyDescent="0.4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</row>
    <row r="250" spans="2:20" ht="15.75" customHeight="1" x14ac:dyDescent="0.4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</row>
    <row r="251" spans="2:20" ht="15.75" customHeight="1" x14ac:dyDescent="0.4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</row>
    <row r="252" spans="2:20" ht="15.75" customHeight="1" x14ac:dyDescent="0.4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</row>
    <row r="253" spans="2:20" ht="15.75" customHeight="1" x14ac:dyDescent="0.4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</row>
    <row r="254" spans="2:20" ht="15.75" customHeight="1" x14ac:dyDescent="0.4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</row>
    <row r="255" spans="2:20" ht="15.75" customHeight="1" x14ac:dyDescent="0.4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</row>
    <row r="256" spans="2:20" ht="15.75" customHeight="1" x14ac:dyDescent="0.4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</row>
    <row r="257" spans="2:20" ht="15.75" customHeight="1" x14ac:dyDescent="0.4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</row>
    <row r="258" spans="2:20" ht="15.75" customHeight="1" x14ac:dyDescent="0.4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</row>
    <row r="259" spans="2:20" ht="15.75" customHeight="1" x14ac:dyDescent="0.4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</row>
    <row r="260" spans="2:20" ht="15.75" customHeight="1" x14ac:dyDescent="0.4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</row>
    <row r="261" spans="2:20" ht="15.75" customHeight="1" x14ac:dyDescent="0.4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</row>
    <row r="262" spans="2:20" ht="15.75" customHeight="1" x14ac:dyDescent="0.4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</row>
    <row r="263" spans="2:20" ht="15.75" customHeight="1" x14ac:dyDescent="0.4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</row>
    <row r="264" spans="2:20" ht="15.75" customHeight="1" x14ac:dyDescent="0.4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</row>
    <row r="265" spans="2:20" ht="15.75" customHeight="1" x14ac:dyDescent="0.4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</row>
    <row r="266" spans="2:20" ht="15.75" customHeight="1" x14ac:dyDescent="0.4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</row>
    <row r="267" spans="2:20" ht="15.75" customHeight="1" x14ac:dyDescent="0.4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</row>
    <row r="268" spans="2:20" ht="15.75" customHeight="1" x14ac:dyDescent="0.4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</row>
    <row r="269" spans="2:20" ht="15.75" customHeight="1" x14ac:dyDescent="0.4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</row>
    <row r="270" spans="2:20" ht="15.75" customHeight="1" x14ac:dyDescent="0.4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</row>
    <row r="271" spans="2:20" ht="15.75" customHeight="1" x14ac:dyDescent="0.4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</row>
    <row r="272" spans="2:20" ht="15.75" customHeight="1" x14ac:dyDescent="0.4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</row>
    <row r="273" spans="2:20" ht="15.75" customHeight="1" x14ac:dyDescent="0.4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</row>
    <row r="274" spans="2:20" ht="15.75" customHeight="1" x14ac:dyDescent="0.4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</row>
    <row r="275" spans="2:20" ht="15.75" customHeight="1" x14ac:dyDescent="0.4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</row>
    <row r="276" spans="2:20" ht="15.75" customHeight="1" x14ac:dyDescent="0.4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</row>
    <row r="277" spans="2:20" ht="15.75" customHeight="1" x14ac:dyDescent="0.4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</row>
    <row r="278" spans="2:20" ht="15.75" customHeight="1" x14ac:dyDescent="0.4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</row>
    <row r="279" spans="2:20" ht="15.75" customHeight="1" x14ac:dyDescent="0.4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</row>
    <row r="280" spans="2:20" ht="15.75" customHeight="1" x14ac:dyDescent="0.4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</row>
    <row r="281" spans="2:20" ht="15.75" customHeight="1" x14ac:dyDescent="0.4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</row>
    <row r="282" spans="2:20" ht="15.75" customHeight="1" x14ac:dyDescent="0.4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</row>
    <row r="283" spans="2:20" ht="15.75" customHeight="1" x14ac:dyDescent="0.4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</row>
    <row r="284" spans="2:20" ht="15.75" customHeight="1" x14ac:dyDescent="0.4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</row>
    <row r="285" spans="2:20" ht="15.75" customHeight="1" x14ac:dyDescent="0.4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</row>
    <row r="286" spans="2:20" ht="15.75" customHeight="1" x14ac:dyDescent="0.4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</row>
    <row r="287" spans="2:20" ht="15.75" customHeight="1" x14ac:dyDescent="0.4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</row>
    <row r="288" spans="2:20" ht="15.75" customHeight="1" x14ac:dyDescent="0.4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</row>
    <row r="289" spans="2:20" ht="15.75" customHeight="1" x14ac:dyDescent="0.4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</row>
    <row r="290" spans="2:20" ht="15.75" customHeight="1" x14ac:dyDescent="0.4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</row>
    <row r="291" spans="2:20" ht="15.75" customHeight="1" x14ac:dyDescent="0.4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</row>
    <row r="292" spans="2:20" ht="15.75" customHeight="1" x14ac:dyDescent="0.4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</row>
    <row r="293" spans="2:20" ht="15.75" customHeight="1" x14ac:dyDescent="0.4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</row>
    <row r="294" spans="2:20" ht="15.75" customHeight="1" x14ac:dyDescent="0.4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</row>
    <row r="295" spans="2:20" ht="15.75" customHeight="1" x14ac:dyDescent="0.4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</row>
    <row r="296" spans="2:20" ht="15.75" customHeight="1" x14ac:dyDescent="0.4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</row>
    <row r="297" spans="2:20" ht="15.75" customHeight="1" x14ac:dyDescent="0.4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</row>
    <row r="298" spans="2:20" ht="15.75" customHeight="1" x14ac:dyDescent="0.4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</row>
    <row r="299" spans="2:20" ht="15.75" customHeight="1" x14ac:dyDescent="0.4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</row>
    <row r="300" spans="2:20" ht="15.75" customHeight="1" x14ac:dyDescent="0.4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</row>
    <row r="301" spans="2:20" ht="15.75" customHeight="1" x14ac:dyDescent="0.4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</row>
    <row r="302" spans="2:20" ht="15.75" customHeight="1" x14ac:dyDescent="0.4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</row>
    <row r="303" spans="2:20" ht="15.75" customHeight="1" x14ac:dyDescent="0.4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</row>
    <row r="304" spans="2:20" ht="15.75" customHeight="1" x14ac:dyDescent="0.4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</row>
    <row r="305" spans="2:20" ht="15.75" customHeight="1" x14ac:dyDescent="0.4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</row>
    <row r="306" spans="2:20" ht="15.75" customHeight="1" x14ac:dyDescent="0.4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</row>
    <row r="307" spans="2:20" ht="15.75" customHeight="1" x14ac:dyDescent="0.4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</row>
    <row r="308" spans="2:20" ht="15.75" customHeight="1" x14ac:dyDescent="0.4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</row>
    <row r="309" spans="2:20" ht="15.75" customHeight="1" x14ac:dyDescent="0.4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</row>
    <row r="310" spans="2:20" ht="15.75" customHeight="1" x14ac:dyDescent="0.4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</row>
    <row r="311" spans="2:20" ht="15.75" customHeight="1" x14ac:dyDescent="0.4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</row>
    <row r="312" spans="2:20" ht="15.75" customHeight="1" x14ac:dyDescent="0.4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</row>
    <row r="313" spans="2:20" ht="15.75" customHeight="1" x14ac:dyDescent="0.4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</row>
    <row r="314" spans="2:20" ht="15.75" customHeight="1" x14ac:dyDescent="0.4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</row>
    <row r="315" spans="2:20" ht="15.75" customHeight="1" x14ac:dyDescent="0.4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</row>
    <row r="316" spans="2:20" ht="15.75" customHeight="1" x14ac:dyDescent="0.4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</row>
    <row r="317" spans="2:20" ht="15.75" customHeight="1" x14ac:dyDescent="0.4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</row>
    <row r="318" spans="2:20" ht="15.75" customHeight="1" x14ac:dyDescent="0.4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</row>
    <row r="319" spans="2:20" ht="15.75" customHeight="1" x14ac:dyDescent="0.4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</row>
    <row r="320" spans="2:20" ht="15.75" customHeight="1" x14ac:dyDescent="0.4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</row>
    <row r="321" spans="2:20" ht="15.75" customHeight="1" x14ac:dyDescent="0.4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</row>
    <row r="322" spans="2:20" ht="15.75" customHeight="1" x14ac:dyDescent="0.4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</row>
    <row r="323" spans="2:20" ht="15.75" customHeight="1" x14ac:dyDescent="0.4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</row>
    <row r="324" spans="2:20" ht="15.75" customHeight="1" x14ac:dyDescent="0.4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</row>
    <row r="325" spans="2:20" ht="15.75" customHeight="1" x14ac:dyDescent="0.4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</row>
    <row r="326" spans="2:20" ht="15.75" customHeight="1" x14ac:dyDescent="0.4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</row>
    <row r="327" spans="2:20" ht="15.75" customHeight="1" x14ac:dyDescent="0.4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</row>
    <row r="328" spans="2:20" ht="15.75" customHeight="1" x14ac:dyDescent="0.4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</row>
    <row r="329" spans="2:20" ht="15.75" customHeight="1" x14ac:dyDescent="0.4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</row>
    <row r="330" spans="2:20" ht="15.75" customHeight="1" x14ac:dyDescent="0.4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</row>
    <row r="331" spans="2:20" ht="15.75" customHeight="1" x14ac:dyDescent="0.4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</row>
    <row r="332" spans="2:20" ht="15.75" customHeight="1" x14ac:dyDescent="0.4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</row>
    <row r="333" spans="2:20" ht="15.75" customHeight="1" x14ac:dyDescent="0.4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</row>
    <row r="334" spans="2:20" ht="15.75" customHeight="1" x14ac:dyDescent="0.4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</row>
    <row r="335" spans="2:20" ht="15.75" customHeight="1" x14ac:dyDescent="0.4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</row>
    <row r="336" spans="2:20" ht="15.75" customHeight="1" x14ac:dyDescent="0.4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</row>
    <row r="337" spans="2:20" ht="15.75" customHeight="1" x14ac:dyDescent="0.4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</row>
    <row r="338" spans="2:20" ht="15.75" customHeight="1" x14ac:dyDescent="0.4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</row>
    <row r="339" spans="2:20" ht="15.75" customHeight="1" x14ac:dyDescent="0.4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</row>
    <row r="340" spans="2:20" ht="15.75" customHeight="1" x14ac:dyDescent="0.4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</row>
    <row r="341" spans="2:20" ht="15.75" customHeight="1" x14ac:dyDescent="0.4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</row>
    <row r="342" spans="2:20" ht="15.75" customHeight="1" x14ac:dyDescent="0.4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</row>
    <row r="343" spans="2:20" ht="15.75" customHeight="1" x14ac:dyDescent="0.4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</row>
    <row r="344" spans="2:20" ht="15.75" customHeight="1" x14ac:dyDescent="0.4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</row>
    <row r="345" spans="2:20" ht="15.75" customHeight="1" x14ac:dyDescent="0.4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</row>
    <row r="346" spans="2:20" ht="15.75" customHeight="1" x14ac:dyDescent="0.4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</row>
    <row r="347" spans="2:20" ht="15.75" customHeight="1" x14ac:dyDescent="0.4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</row>
    <row r="348" spans="2:20" ht="15.75" customHeight="1" x14ac:dyDescent="0.4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</row>
    <row r="349" spans="2:20" ht="15.75" customHeight="1" x14ac:dyDescent="0.4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</row>
    <row r="350" spans="2:20" ht="15.75" customHeight="1" x14ac:dyDescent="0.4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</row>
    <row r="351" spans="2:20" ht="15.75" customHeight="1" x14ac:dyDescent="0.4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</row>
    <row r="352" spans="2:20" ht="15.75" customHeight="1" x14ac:dyDescent="0.4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</row>
    <row r="353" spans="2:20" ht="15.75" customHeight="1" x14ac:dyDescent="0.4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</row>
    <row r="354" spans="2:20" ht="15.75" customHeight="1" x14ac:dyDescent="0.4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</row>
    <row r="355" spans="2:20" ht="15.75" customHeight="1" x14ac:dyDescent="0.4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</row>
    <row r="356" spans="2:20" ht="15.75" customHeight="1" x14ac:dyDescent="0.4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</row>
    <row r="357" spans="2:20" ht="15.75" customHeight="1" x14ac:dyDescent="0.4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</row>
    <row r="358" spans="2:20" ht="15.75" customHeight="1" x14ac:dyDescent="0.4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</row>
    <row r="359" spans="2:20" ht="15.75" customHeight="1" x14ac:dyDescent="0.4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</row>
    <row r="360" spans="2:20" ht="15.75" customHeight="1" x14ac:dyDescent="0.4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</row>
    <row r="361" spans="2:20" ht="15.75" customHeight="1" x14ac:dyDescent="0.4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</row>
    <row r="362" spans="2:20" ht="15.75" customHeight="1" x14ac:dyDescent="0.4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</row>
    <row r="363" spans="2:20" ht="15.75" customHeight="1" x14ac:dyDescent="0.4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</row>
    <row r="364" spans="2:20" ht="15.75" customHeight="1" x14ac:dyDescent="0.4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</row>
    <row r="365" spans="2:20" ht="15.75" customHeight="1" x14ac:dyDescent="0.4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</row>
    <row r="366" spans="2:20" ht="15.75" customHeight="1" x14ac:dyDescent="0.4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</row>
    <row r="367" spans="2:20" ht="15.75" customHeight="1" x14ac:dyDescent="0.4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</row>
    <row r="368" spans="2:20" ht="15.75" customHeight="1" x14ac:dyDescent="0.4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</row>
    <row r="369" spans="2:20" ht="15.75" customHeight="1" x14ac:dyDescent="0.4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</row>
    <row r="370" spans="2:20" ht="15.75" customHeight="1" x14ac:dyDescent="0.4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</row>
    <row r="371" spans="2:20" ht="15.75" customHeight="1" x14ac:dyDescent="0.4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</row>
    <row r="372" spans="2:20" ht="15.75" customHeight="1" x14ac:dyDescent="0.4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</row>
    <row r="373" spans="2:20" ht="15.75" customHeight="1" x14ac:dyDescent="0.4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</row>
    <row r="374" spans="2:20" ht="15.75" customHeight="1" x14ac:dyDescent="0.4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</row>
    <row r="375" spans="2:20" ht="15.75" customHeight="1" x14ac:dyDescent="0.4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</row>
    <row r="376" spans="2:20" ht="15.75" customHeight="1" x14ac:dyDescent="0.4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</row>
    <row r="377" spans="2:20" ht="15.75" customHeight="1" x14ac:dyDescent="0.4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</row>
    <row r="378" spans="2:20" ht="15.75" customHeight="1" x14ac:dyDescent="0.4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</row>
    <row r="379" spans="2:20" ht="15.75" customHeight="1" x14ac:dyDescent="0.4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</row>
    <row r="380" spans="2:20" ht="15.75" customHeight="1" x14ac:dyDescent="0.4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</row>
    <row r="381" spans="2:20" ht="15.75" customHeight="1" x14ac:dyDescent="0.4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</row>
    <row r="382" spans="2:20" ht="15.75" customHeight="1" x14ac:dyDescent="0.4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</row>
    <row r="383" spans="2:20" ht="15.75" customHeight="1" x14ac:dyDescent="0.4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</row>
    <row r="384" spans="2:20" ht="15.75" customHeight="1" x14ac:dyDescent="0.4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</row>
    <row r="385" spans="2:20" ht="15.75" customHeight="1" x14ac:dyDescent="0.4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</row>
    <row r="386" spans="2:20" ht="15.75" customHeight="1" x14ac:dyDescent="0.4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</row>
    <row r="387" spans="2:20" ht="15.75" customHeight="1" x14ac:dyDescent="0.4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</row>
    <row r="388" spans="2:20" ht="15.75" customHeight="1" x14ac:dyDescent="0.4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</row>
    <row r="389" spans="2:20" ht="15.75" customHeight="1" x14ac:dyDescent="0.4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</row>
    <row r="390" spans="2:20" ht="15.75" customHeight="1" x14ac:dyDescent="0.4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</row>
    <row r="391" spans="2:20" ht="15.75" customHeight="1" x14ac:dyDescent="0.4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</row>
    <row r="392" spans="2:20" ht="15.75" customHeight="1" x14ac:dyDescent="0.4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</row>
    <row r="393" spans="2:20" ht="15.75" customHeight="1" x14ac:dyDescent="0.4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</row>
    <row r="394" spans="2:20" ht="15.75" customHeight="1" x14ac:dyDescent="0.4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</row>
    <row r="395" spans="2:20" ht="15.75" customHeight="1" x14ac:dyDescent="0.4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</row>
    <row r="396" spans="2:20" ht="15.75" customHeight="1" x14ac:dyDescent="0.4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</row>
    <row r="397" spans="2:20" ht="15.75" customHeight="1" x14ac:dyDescent="0.4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</row>
    <row r="398" spans="2:20" ht="15.75" customHeight="1" x14ac:dyDescent="0.4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</row>
    <row r="399" spans="2:20" ht="15.75" customHeight="1" x14ac:dyDescent="0.4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</row>
    <row r="400" spans="2:20" ht="15.75" customHeight="1" x14ac:dyDescent="0.4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</row>
    <row r="401" spans="2:20" ht="15.75" customHeight="1" x14ac:dyDescent="0.4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</row>
    <row r="402" spans="2:20" ht="15.75" customHeight="1" x14ac:dyDescent="0.4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</row>
    <row r="403" spans="2:20" ht="15.75" customHeight="1" x14ac:dyDescent="0.4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</row>
    <row r="404" spans="2:20" ht="15.75" customHeight="1" x14ac:dyDescent="0.4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</row>
    <row r="405" spans="2:20" ht="15.75" customHeight="1" x14ac:dyDescent="0.4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</row>
    <row r="406" spans="2:20" ht="15.75" customHeight="1" x14ac:dyDescent="0.4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</row>
    <row r="407" spans="2:20" ht="15.75" customHeight="1" x14ac:dyDescent="0.4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</row>
    <row r="408" spans="2:20" ht="15.75" customHeight="1" x14ac:dyDescent="0.4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</row>
    <row r="409" spans="2:20" ht="15.75" customHeight="1" x14ac:dyDescent="0.4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</row>
    <row r="410" spans="2:20" ht="15.75" customHeight="1" x14ac:dyDescent="0.4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</row>
    <row r="411" spans="2:20" ht="15.75" customHeight="1" x14ac:dyDescent="0.4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</row>
    <row r="412" spans="2:20" ht="15.75" customHeight="1" x14ac:dyDescent="0.4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</row>
    <row r="413" spans="2:20" ht="15.75" customHeight="1" x14ac:dyDescent="0.4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</row>
    <row r="414" spans="2:20" ht="15.75" customHeight="1" x14ac:dyDescent="0.4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</row>
    <row r="415" spans="2:20" ht="15.75" customHeight="1" x14ac:dyDescent="0.4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</row>
    <row r="416" spans="2:20" ht="15.75" customHeight="1" x14ac:dyDescent="0.4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</row>
    <row r="417" spans="2:20" ht="15.75" customHeight="1" x14ac:dyDescent="0.4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</row>
    <row r="418" spans="2:20" ht="15.75" customHeight="1" x14ac:dyDescent="0.4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</row>
    <row r="419" spans="2:20" ht="15.75" customHeight="1" x14ac:dyDescent="0.4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</row>
    <row r="420" spans="2:20" ht="15.75" customHeight="1" x14ac:dyDescent="0.4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</row>
    <row r="421" spans="2:20" ht="15.75" customHeight="1" x14ac:dyDescent="0.4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</row>
    <row r="422" spans="2:20" ht="15.75" customHeight="1" x14ac:dyDescent="0.4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</row>
    <row r="423" spans="2:20" ht="15.75" customHeight="1" x14ac:dyDescent="0.4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</row>
    <row r="424" spans="2:20" ht="15.75" customHeight="1" x14ac:dyDescent="0.4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</row>
    <row r="425" spans="2:20" ht="15.75" customHeight="1" x14ac:dyDescent="0.4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</row>
    <row r="426" spans="2:20" ht="15.75" customHeight="1" x14ac:dyDescent="0.4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</row>
    <row r="427" spans="2:20" ht="15.75" customHeight="1" x14ac:dyDescent="0.4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</row>
    <row r="428" spans="2:20" ht="15.75" customHeight="1" x14ac:dyDescent="0.4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</row>
    <row r="429" spans="2:20" ht="15.75" customHeight="1" x14ac:dyDescent="0.4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</row>
    <row r="430" spans="2:20" ht="15.75" customHeight="1" x14ac:dyDescent="0.4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</row>
    <row r="431" spans="2:20" ht="15.75" customHeight="1" x14ac:dyDescent="0.4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</row>
    <row r="432" spans="2:20" ht="15.75" customHeight="1" x14ac:dyDescent="0.4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</row>
    <row r="433" spans="2:20" ht="15.75" customHeight="1" x14ac:dyDescent="0.4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</row>
    <row r="434" spans="2:20" ht="15.75" customHeight="1" x14ac:dyDescent="0.4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</row>
    <row r="435" spans="2:20" ht="15.75" customHeight="1" x14ac:dyDescent="0.4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</row>
    <row r="436" spans="2:20" ht="15.75" customHeight="1" x14ac:dyDescent="0.4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</row>
    <row r="437" spans="2:20" ht="15.75" customHeight="1" x14ac:dyDescent="0.4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</row>
    <row r="438" spans="2:20" ht="15.75" customHeight="1" x14ac:dyDescent="0.4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</row>
    <row r="439" spans="2:20" ht="15.75" customHeight="1" x14ac:dyDescent="0.4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</row>
    <row r="440" spans="2:20" ht="15.75" customHeight="1" x14ac:dyDescent="0.4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</row>
    <row r="441" spans="2:20" ht="15.75" customHeight="1" x14ac:dyDescent="0.4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</row>
    <row r="442" spans="2:20" ht="15.75" customHeight="1" x14ac:dyDescent="0.4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</row>
    <row r="443" spans="2:20" ht="15.75" customHeight="1" x14ac:dyDescent="0.4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</row>
    <row r="444" spans="2:20" ht="15.75" customHeight="1" x14ac:dyDescent="0.4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</row>
    <row r="445" spans="2:20" ht="15.75" customHeight="1" x14ac:dyDescent="0.4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</row>
    <row r="446" spans="2:20" ht="15.75" customHeight="1" x14ac:dyDescent="0.4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</row>
    <row r="447" spans="2:20" ht="15.75" customHeight="1" x14ac:dyDescent="0.4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</row>
    <row r="448" spans="2:20" ht="15.75" customHeight="1" x14ac:dyDescent="0.4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</row>
    <row r="449" spans="2:20" ht="15.75" customHeight="1" x14ac:dyDescent="0.4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</row>
    <row r="450" spans="2:20" ht="15.75" customHeight="1" x14ac:dyDescent="0.4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</row>
    <row r="451" spans="2:20" ht="15.75" customHeight="1" x14ac:dyDescent="0.4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</row>
    <row r="452" spans="2:20" ht="15.75" customHeight="1" x14ac:dyDescent="0.4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</row>
    <row r="453" spans="2:20" ht="15.75" customHeight="1" x14ac:dyDescent="0.4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</row>
    <row r="454" spans="2:20" ht="15.75" customHeight="1" x14ac:dyDescent="0.4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</row>
    <row r="455" spans="2:20" ht="15.75" customHeight="1" x14ac:dyDescent="0.4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</row>
    <row r="456" spans="2:20" ht="15.75" customHeight="1" x14ac:dyDescent="0.4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</row>
    <row r="457" spans="2:20" ht="15.75" customHeight="1" x14ac:dyDescent="0.4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</row>
    <row r="458" spans="2:20" ht="15.75" customHeight="1" x14ac:dyDescent="0.4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</row>
    <row r="459" spans="2:20" ht="15.75" customHeight="1" x14ac:dyDescent="0.4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</row>
    <row r="460" spans="2:20" ht="15.75" customHeight="1" x14ac:dyDescent="0.4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</row>
    <row r="461" spans="2:20" ht="15.75" customHeight="1" x14ac:dyDescent="0.4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</row>
    <row r="462" spans="2:20" ht="15.75" customHeight="1" x14ac:dyDescent="0.4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</row>
    <row r="463" spans="2:20" ht="15.75" customHeight="1" x14ac:dyDescent="0.4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</row>
    <row r="464" spans="2:20" ht="15.75" customHeight="1" x14ac:dyDescent="0.4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</row>
    <row r="465" spans="2:20" ht="15.75" customHeight="1" x14ac:dyDescent="0.4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</row>
    <row r="466" spans="2:20" ht="15.75" customHeight="1" x14ac:dyDescent="0.4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</row>
    <row r="467" spans="2:20" ht="15.75" customHeight="1" x14ac:dyDescent="0.4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</row>
    <row r="468" spans="2:20" ht="15.75" customHeight="1" x14ac:dyDescent="0.4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</row>
    <row r="469" spans="2:20" ht="15.75" customHeight="1" x14ac:dyDescent="0.4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</row>
    <row r="470" spans="2:20" ht="15.75" customHeight="1" x14ac:dyDescent="0.4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</row>
    <row r="471" spans="2:20" ht="15.75" customHeight="1" x14ac:dyDescent="0.4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</row>
    <row r="472" spans="2:20" ht="15.75" customHeight="1" x14ac:dyDescent="0.4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</row>
    <row r="473" spans="2:20" ht="15.75" customHeight="1" x14ac:dyDescent="0.4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</row>
    <row r="474" spans="2:20" ht="15.75" customHeight="1" x14ac:dyDescent="0.4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</row>
    <row r="475" spans="2:20" ht="15.75" customHeight="1" x14ac:dyDescent="0.4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</row>
    <row r="476" spans="2:20" ht="15.75" customHeight="1" x14ac:dyDescent="0.4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</row>
    <row r="477" spans="2:20" ht="15.75" customHeight="1" x14ac:dyDescent="0.4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</row>
    <row r="478" spans="2:20" ht="15.75" customHeight="1" x14ac:dyDescent="0.4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</row>
    <row r="479" spans="2:20" ht="15.75" customHeight="1" x14ac:dyDescent="0.4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</row>
    <row r="480" spans="2:20" ht="15.75" customHeight="1" x14ac:dyDescent="0.4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</row>
    <row r="481" spans="2:20" ht="15.75" customHeight="1" x14ac:dyDescent="0.4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</row>
    <row r="482" spans="2:20" ht="15.75" customHeight="1" x14ac:dyDescent="0.4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</row>
    <row r="483" spans="2:20" ht="15.75" customHeight="1" x14ac:dyDescent="0.4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</row>
    <row r="484" spans="2:20" ht="15.75" customHeight="1" x14ac:dyDescent="0.4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</row>
    <row r="485" spans="2:20" ht="15.75" customHeight="1" x14ac:dyDescent="0.4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</row>
    <row r="486" spans="2:20" ht="15.75" customHeight="1" x14ac:dyDescent="0.4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</row>
    <row r="487" spans="2:20" ht="15.75" customHeight="1" x14ac:dyDescent="0.4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</row>
    <row r="488" spans="2:20" ht="15.75" customHeight="1" x14ac:dyDescent="0.4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</row>
    <row r="489" spans="2:20" ht="15.75" customHeight="1" x14ac:dyDescent="0.4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</row>
    <row r="490" spans="2:20" ht="15.75" customHeight="1" x14ac:dyDescent="0.4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</row>
    <row r="491" spans="2:20" ht="15.75" customHeight="1" x14ac:dyDescent="0.4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</row>
    <row r="492" spans="2:20" ht="15.75" customHeight="1" x14ac:dyDescent="0.4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</row>
    <row r="493" spans="2:20" ht="15.75" customHeight="1" x14ac:dyDescent="0.4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</row>
    <row r="494" spans="2:20" ht="15.75" customHeight="1" x14ac:dyDescent="0.4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</row>
    <row r="495" spans="2:20" ht="15.75" customHeight="1" x14ac:dyDescent="0.4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</row>
    <row r="496" spans="2:20" ht="15.75" customHeight="1" x14ac:dyDescent="0.4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</row>
    <row r="497" spans="2:20" ht="15.75" customHeight="1" x14ac:dyDescent="0.4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</row>
    <row r="498" spans="2:20" ht="15.75" customHeight="1" x14ac:dyDescent="0.4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</row>
    <row r="499" spans="2:20" ht="15.75" customHeight="1" x14ac:dyDescent="0.4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</row>
    <row r="500" spans="2:20" ht="15.75" customHeight="1" x14ac:dyDescent="0.4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</row>
    <row r="501" spans="2:20" ht="15.75" customHeight="1" x14ac:dyDescent="0.4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</row>
    <row r="502" spans="2:20" ht="15.75" customHeight="1" x14ac:dyDescent="0.4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</row>
    <row r="503" spans="2:20" ht="15.75" customHeight="1" x14ac:dyDescent="0.4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</row>
    <row r="504" spans="2:20" ht="15.75" customHeight="1" x14ac:dyDescent="0.4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</row>
    <row r="505" spans="2:20" ht="15.75" customHeight="1" x14ac:dyDescent="0.4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</row>
    <row r="506" spans="2:20" ht="15.75" customHeight="1" x14ac:dyDescent="0.4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</row>
    <row r="507" spans="2:20" ht="15.75" customHeight="1" x14ac:dyDescent="0.4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</row>
    <row r="508" spans="2:20" ht="15.75" customHeight="1" x14ac:dyDescent="0.4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</row>
    <row r="509" spans="2:20" ht="15.75" customHeight="1" x14ac:dyDescent="0.4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</row>
    <row r="510" spans="2:20" ht="15.75" customHeight="1" x14ac:dyDescent="0.4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</row>
    <row r="511" spans="2:20" ht="15.75" customHeight="1" x14ac:dyDescent="0.4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</row>
    <row r="512" spans="2:20" ht="15.75" customHeight="1" x14ac:dyDescent="0.4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</row>
    <row r="513" spans="2:20" ht="15.75" customHeight="1" x14ac:dyDescent="0.4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</row>
    <row r="514" spans="2:20" ht="15.75" customHeight="1" x14ac:dyDescent="0.4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</row>
    <row r="515" spans="2:20" ht="15.75" customHeight="1" x14ac:dyDescent="0.4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</row>
    <row r="516" spans="2:20" ht="15.75" customHeight="1" x14ac:dyDescent="0.4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</row>
    <row r="517" spans="2:20" ht="15.75" customHeight="1" x14ac:dyDescent="0.4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</row>
    <row r="518" spans="2:20" ht="15.75" customHeight="1" x14ac:dyDescent="0.4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</row>
    <row r="519" spans="2:20" ht="15.75" customHeight="1" x14ac:dyDescent="0.4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</row>
    <row r="520" spans="2:20" ht="15.75" customHeight="1" x14ac:dyDescent="0.4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</row>
    <row r="521" spans="2:20" ht="15.75" customHeight="1" x14ac:dyDescent="0.4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</row>
    <row r="522" spans="2:20" ht="15.75" customHeight="1" x14ac:dyDescent="0.4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</row>
    <row r="523" spans="2:20" ht="15.75" customHeight="1" x14ac:dyDescent="0.4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</row>
    <row r="524" spans="2:20" ht="15.75" customHeight="1" x14ac:dyDescent="0.4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</row>
    <row r="525" spans="2:20" ht="15.75" customHeight="1" x14ac:dyDescent="0.4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</row>
    <row r="526" spans="2:20" ht="15.75" customHeight="1" x14ac:dyDescent="0.4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</row>
    <row r="527" spans="2:20" ht="15.75" customHeight="1" x14ac:dyDescent="0.4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</row>
    <row r="528" spans="2:20" ht="15.75" customHeight="1" x14ac:dyDescent="0.4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</row>
    <row r="529" spans="2:20" ht="15.75" customHeight="1" x14ac:dyDescent="0.4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</row>
    <row r="530" spans="2:20" ht="15.75" customHeight="1" x14ac:dyDescent="0.4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</row>
    <row r="531" spans="2:20" ht="15.75" customHeight="1" x14ac:dyDescent="0.4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</row>
    <row r="532" spans="2:20" ht="15.75" customHeight="1" x14ac:dyDescent="0.4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</row>
    <row r="533" spans="2:20" ht="15.75" customHeight="1" x14ac:dyDescent="0.4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</row>
    <row r="534" spans="2:20" ht="15.75" customHeight="1" x14ac:dyDescent="0.4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</row>
    <row r="535" spans="2:20" ht="15.75" customHeight="1" x14ac:dyDescent="0.4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</row>
    <row r="536" spans="2:20" ht="15.75" customHeight="1" x14ac:dyDescent="0.4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</row>
    <row r="537" spans="2:20" ht="15.75" customHeight="1" x14ac:dyDescent="0.4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</row>
    <row r="538" spans="2:20" ht="15.75" customHeight="1" x14ac:dyDescent="0.4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</row>
    <row r="539" spans="2:20" ht="15.75" customHeight="1" x14ac:dyDescent="0.4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</row>
    <row r="540" spans="2:20" ht="15.75" customHeight="1" x14ac:dyDescent="0.4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</row>
    <row r="541" spans="2:20" ht="15.75" customHeight="1" x14ac:dyDescent="0.4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</row>
    <row r="542" spans="2:20" ht="15.75" customHeight="1" x14ac:dyDescent="0.4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</row>
    <row r="543" spans="2:20" ht="15.75" customHeight="1" x14ac:dyDescent="0.4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</row>
    <row r="544" spans="2:20" ht="15.75" customHeight="1" x14ac:dyDescent="0.4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</row>
    <row r="545" spans="2:20" ht="15.75" customHeight="1" x14ac:dyDescent="0.4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</row>
    <row r="546" spans="2:20" ht="15.75" customHeight="1" x14ac:dyDescent="0.4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</row>
    <row r="547" spans="2:20" ht="15.75" customHeight="1" x14ac:dyDescent="0.4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</row>
    <row r="548" spans="2:20" ht="15.75" customHeight="1" x14ac:dyDescent="0.4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</row>
    <row r="549" spans="2:20" ht="15.75" customHeight="1" x14ac:dyDescent="0.4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</row>
    <row r="550" spans="2:20" ht="15.75" customHeight="1" x14ac:dyDescent="0.4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</row>
    <row r="551" spans="2:20" ht="15.75" customHeight="1" x14ac:dyDescent="0.4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</row>
    <row r="552" spans="2:20" ht="15.75" customHeight="1" x14ac:dyDescent="0.4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</row>
    <row r="553" spans="2:20" ht="15.75" customHeight="1" x14ac:dyDescent="0.4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</row>
    <row r="554" spans="2:20" ht="15.75" customHeight="1" x14ac:dyDescent="0.4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</row>
    <row r="555" spans="2:20" ht="15.75" customHeight="1" x14ac:dyDescent="0.4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</row>
    <row r="556" spans="2:20" ht="15.75" customHeight="1" x14ac:dyDescent="0.4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</row>
    <row r="557" spans="2:20" ht="15.75" customHeight="1" x14ac:dyDescent="0.4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</row>
    <row r="558" spans="2:20" ht="15.75" customHeight="1" x14ac:dyDescent="0.4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</row>
    <row r="559" spans="2:20" ht="15.75" customHeight="1" x14ac:dyDescent="0.4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</row>
    <row r="560" spans="2:20" ht="15.75" customHeight="1" x14ac:dyDescent="0.4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</row>
    <row r="561" spans="2:20" ht="15.75" customHeight="1" x14ac:dyDescent="0.4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</row>
    <row r="562" spans="2:20" ht="15.75" customHeight="1" x14ac:dyDescent="0.4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</row>
    <row r="563" spans="2:20" ht="15.75" customHeight="1" x14ac:dyDescent="0.4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</row>
    <row r="564" spans="2:20" ht="15.75" customHeight="1" x14ac:dyDescent="0.4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</row>
    <row r="565" spans="2:20" ht="15.75" customHeight="1" x14ac:dyDescent="0.4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</row>
    <row r="566" spans="2:20" ht="15.75" customHeight="1" x14ac:dyDescent="0.4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</row>
    <row r="567" spans="2:20" ht="15.75" customHeight="1" x14ac:dyDescent="0.4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</row>
    <row r="568" spans="2:20" ht="15.75" customHeight="1" x14ac:dyDescent="0.4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</row>
    <row r="569" spans="2:20" ht="15.75" customHeight="1" x14ac:dyDescent="0.4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</row>
    <row r="570" spans="2:20" ht="15.75" customHeight="1" x14ac:dyDescent="0.4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</row>
    <row r="571" spans="2:20" ht="15.75" customHeight="1" x14ac:dyDescent="0.4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</row>
    <row r="572" spans="2:20" ht="15.75" customHeight="1" x14ac:dyDescent="0.4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</row>
    <row r="573" spans="2:20" ht="15.75" customHeight="1" x14ac:dyDescent="0.4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</row>
    <row r="574" spans="2:20" ht="15.75" customHeight="1" x14ac:dyDescent="0.4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</row>
    <row r="575" spans="2:20" ht="15.75" customHeight="1" x14ac:dyDescent="0.4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</row>
    <row r="576" spans="2:20" ht="15.75" customHeight="1" x14ac:dyDescent="0.4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</row>
    <row r="577" spans="2:20" ht="15.75" customHeight="1" x14ac:dyDescent="0.4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</row>
    <row r="578" spans="2:20" ht="15.75" customHeight="1" x14ac:dyDescent="0.4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</row>
    <row r="579" spans="2:20" ht="15.75" customHeight="1" x14ac:dyDescent="0.4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</row>
    <row r="580" spans="2:20" ht="15.75" customHeight="1" x14ac:dyDescent="0.4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</row>
    <row r="581" spans="2:20" ht="15.75" customHeight="1" x14ac:dyDescent="0.4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</row>
    <row r="582" spans="2:20" ht="15.75" customHeight="1" x14ac:dyDescent="0.4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</row>
    <row r="583" spans="2:20" ht="15.75" customHeight="1" x14ac:dyDescent="0.4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</row>
    <row r="584" spans="2:20" ht="15.75" customHeight="1" x14ac:dyDescent="0.4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</row>
    <row r="585" spans="2:20" ht="15.75" customHeight="1" x14ac:dyDescent="0.4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</row>
    <row r="586" spans="2:20" ht="15.75" customHeight="1" x14ac:dyDescent="0.4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</row>
    <row r="587" spans="2:20" ht="15.75" customHeight="1" x14ac:dyDescent="0.4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</row>
    <row r="588" spans="2:20" ht="15.75" customHeight="1" x14ac:dyDescent="0.4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</row>
    <row r="589" spans="2:20" ht="15.75" customHeight="1" x14ac:dyDescent="0.4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</row>
    <row r="590" spans="2:20" ht="15.75" customHeight="1" x14ac:dyDescent="0.4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</row>
    <row r="591" spans="2:20" ht="15.75" customHeight="1" x14ac:dyDescent="0.4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</row>
    <row r="592" spans="2:20" ht="15.75" customHeight="1" x14ac:dyDescent="0.4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</row>
    <row r="593" spans="2:20" ht="15.75" customHeight="1" x14ac:dyDescent="0.4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</row>
    <row r="594" spans="2:20" ht="15.75" customHeight="1" x14ac:dyDescent="0.4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</row>
    <row r="595" spans="2:20" ht="15.75" customHeight="1" x14ac:dyDescent="0.4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</row>
    <row r="596" spans="2:20" ht="15.75" customHeight="1" x14ac:dyDescent="0.4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</row>
    <row r="597" spans="2:20" ht="15.75" customHeight="1" x14ac:dyDescent="0.4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</row>
    <row r="598" spans="2:20" ht="15.75" customHeight="1" x14ac:dyDescent="0.4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</row>
    <row r="599" spans="2:20" ht="15.75" customHeight="1" x14ac:dyDescent="0.4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</row>
    <row r="600" spans="2:20" ht="15.75" customHeight="1" x14ac:dyDescent="0.4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</row>
    <row r="601" spans="2:20" ht="15.75" customHeight="1" x14ac:dyDescent="0.4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</row>
    <row r="602" spans="2:20" ht="15.75" customHeight="1" x14ac:dyDescent="0.4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</row>
    <row r="603" spans="2:20" ht="15.75" customHeight="1" x14ac:dyDescent="0.4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</row>
    <row r="604" spans="2:20" ht="15.75" customHeight="1" x14ac:dyDescent="0.4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</row>
    <row r="605" spans="2:20" ht="15.75" customHeight="1" x14ac:dyDescent="0.4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</row>
    <row r="606" spans="2:20" ht="15.75" customHeight="1" x14ac:dyDescent="0.4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</row>
    <row r="607" spans="2:20" ht="15.75" customHeight="1" x14ac:dyDescent="0.4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</row>
    <row r="608" spans="2:20" ht="15.75" customHeight="1" x14ac:dyDescent="0.4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</row>
    <row r="609" spans="2:20" ht="15.75" customHeight="1" x14ac:dyDescent="0.4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</row>
    <row r="610" spans="2:20" ht="15.75" customHeight="1" x14ac:dyDescent="0.4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</row>
    <row r="611" spans="2:20" ht="15.75" customHeight="1" x14ac:dyDescent="0.4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</row>
    <row r="612" spans="2:20" ht="15.75" customHeight="1" x14ac:dyDescent="0.4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</row>
    <row r="613" spans="2:20" ht="15.75" customHeight="1" x14ac:dyDescent="0.4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</row>
    <row r="614" spans="2:20" ht="15.75" customHeight="1" x14ac:dyDescent="0.4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</row>
    <row r="615" spans="2:20" ht="15.75" customHeight="1" x14ac:dyDescent="0.4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</row>
    <row r="616" spans="2:20" ht="15.75" customHeight="1" x14ac:dyDescent="0.4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</row>
    <row r="617" spans="2:20" ht="15.75" customHeight="1" x14ac:dyDescent="0.4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</row>
    <row r="618" spans="2:20" ht="15.75" customHeight="1" x14ac:dyDescent="0.4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</row>
    <row r="619" spans="2:20" ht="15.75" customHeight="1" x14ac:dyDescent="0.4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</row>
    <row r="620" spans="2:20" ht="15.75" customHeight="1" x14ac:dyDescent="0.4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</row>
    <row r="621" spans="2:20" ht="15.75" customHeight="1" x14ac:dyDescent="0.4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</row>
    <row r="622" spans="2:20" ht="15.75" customHeight="1" x14ac:dyDescent="0.4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</row>
    <row r="623" spans="2:20" ht="15.75" customHeight="1" x14ac:dyDescent="0.4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</row>
    <row r="624" spans="2:20" ht="15.75" customHeight="1" x14ac:dyDescent="0.4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</row>
    <row r="625" spans="2:20" ht="15.75" customHeight="1" x14ac:dyDescent="0.4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</row>
    <row r="626" spans="2:20" ht="15.75" customHeight="1" x14ac:dyDescent="0.4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</row>
    <row r="627" spans="2:20" ht="15.75" customHeight="1" x14ac:dyDescent="0.4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</row>
    <row r="628" spans="2:20" ht="15.75" customHeight="1" x14ac:dyDescent="0.4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</row>
    <row r="629" spans="2:20" ht="15.75" customHeight="1" x14ac:dyDescent="0.4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</row>
    <row r="630" spans="2:20" ht="15.75" customHeight="1" x14ac:dyDescent="0.4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</row>
    <row r="631" spans="2:20" ht="15.75" customHeight="1" x14ac:dyDescent="0.4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</row>
    <row r="632" spans="2:20" ht="15.75" customHeight="1" x14ac:dyDescent="0.4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</row>
    <row r="633" spans="2:20" ht="15.75" customHeight="1" x14ac:dyDescent="0.4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</row>
    <row r="634" spans="2:20" ht="15.75" customHeight="1" x14ac:dyDescent="0.4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</row>
    <row r="635" spans="2:20" ht="15.75" customHeight="1" x14ac:dyDescent="0.4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</row>
    <row r="636" spans="2:20" ht="15.75" customHeight="1" x14ac:dyDescent="0.4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</row>
    <row r="637" spans="2:20" ht="15.75" customHeight="1" x14ac:dyDescent="0.4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</row>
    <row r="638" spans="2:20" ht="15.75" customHeight="1" x14ac:dyDescent="0.4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</row>
    <row r="639" spans="2:20" ht="15.75" customHeight="1" x14ac:dyDescent="0.4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</row>
    <row r="640" spans="2:20" ht="15.75" customHeight="1" x14ac:dyDescent="0.4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</row>
    <row r="641" spans="2:20" ht="15.75" customHeight="1" x14ac:dyDescent="0.4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</row>
    <row r="642" spans="2:20" ht="15.75" customHeight="1" x14ac:dyDescent="0.4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</row>
    <row r="643" spans="2:20" ht="15.75" customHeight="1" x14ac:dyDescent="0.4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</row>
    <row r="644" spans="2:20" ht="15.75" customHeight="1" x14ac:dyDescent="0.4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</row>
    <row r="645" spans="2:20" ht="15.75" customHeight="1" x14ac:dyDescent="0.4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</row>
    <row r="646" spans="2:20" ht="15.75" customHeight="1" x14ac:dyDescent="0.4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</row>
    <row r="647" spans="2:20" ht="15.75" customHeight="1" x14ac:dyDescent="0.4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</row>
    <row r="648" spans="2:20" ht="15.75" customHeight="1" x14ac:dyDescent="0.4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</row>
    <row r="649" spans="2:20" ht="15.75" customHeight="1" x14ac:dyDescent="0.4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</row>
    <row r="650" spans="2:20" ht="15.75" customHeight="1" x14ac:dyDescent="0.4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</row>
    <row r="651" spans="2:20" ht="15.75" customHeight="1" x14ac:dyDescent="0.4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</row>
    <row r="652" spans="2:20" ht="15.75" customHeight="1" x14ac:dyDescent="0.4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</row>
    <row r="653" spans="2:20" ht="15.75" customHeight="1" x14ac:dyDescent="0.4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</row>
    <row r="654" spans="2:20" ht="15.75" customHeight="1" x14ac:dyDescent="0.4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</row>
    <row r="655" spans="2:20" ht="15.75" customHeight="1" x14ac:dyDescent="0.4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</row>
    <row r="656" spans="2:20" ht="15.75" customHeight="1" x14ac:dyDescent="0.4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</row>
    <row r="657" spans="2:20" ht="15.75" customHeight="1" x14ac:dyDescent="0.4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</row>
    <row r="658" spans="2:20" ht="15.75" customHeight="1" x14ac:dyDescent="0.4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</row>
    <row r="659" spans="2:20" ht="15.75" customHeight="1" x14ac:dyDescent="0.4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</row>
    <row r="660" spans="2:20" ht="15.75" customHeight="1" x14ac:dyDescent="0.4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</row>
    <row r="661" spans="2:20" ht="15.75" customHeight="1" x14ac:dyDescent="0.4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</row>
    <row r="662" spans="2:20" ht="15.75" customHeight="1" x14ac:dyDescent="0.4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</row>
    <row r="663" spans="2:20" ht="15.75" customHeight="1" x14ac:dyDescent="0.4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</row>
    <row r="664" spans="2:20" ht="15.75" customHeight="1" x14ac:dyDescent="0.4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</row>
    <row r="665" spans="2:20" ht="15.75" customHeight="1" x14ac:dyDescent="0.4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</row>
    <row r="666" spans="2:20" ht="15.75" customHeight="1" x14ac:dyDescent="0.4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</row>
    <row r="667" spans="2:20" ht="15.75" customHeight="1" x14ac:dyDescent="0.4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</row>
    <row r="668" spans="2:20" ht="15.75" customHeight="1" x14ac:dyDescent="0.4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</row>
    <row r="669" spans="2:20" ht="15.75" customHeight="1" x14ac:dyDescent="0.4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</row>
    <row r="670" spans="2:20" ht="15.75" customHeight="1" x14ac:dyDescent="0.4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</row>
    <row r="671" spans="2:20" ht="15.75" customHeight="1" x14ac:dyDescent="0.4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</row>
    <row r="672" spans="2:20" ht="15.75" customHeight="1" x14ac:dyDescent="0.4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</row>
    <row r="673" spans="2:20" ht="15.75" customHeight="1" x14ac:dyDescent="0.4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</row>
    <row r="674" spans="2:20" ht="15.75" customHeight="1" x14ac:dyDescent="0.4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</row>
    <row r="675" spans="2:20" ht="15.75" customHeight="1" x14ac:dyDescent="0.4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</row>
    <row r="676" spans="2:20" ht="15.75" customHeight="1" x14ac:dyDescent="0.4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</row>
    <row r="677" spans="2:20" ht="15.75" customHeight="1" x14ac:dyDescent="0.4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</row>
    <row r="678" spans="2:20" ht="15.75" customHeight="1" x14ac:dyDescent="0.4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</row>
    <row r="679" spans="2:20" ht="15.75" customHeight="1" x14ac:dyDescent="0.4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</row>
    <row r="680" spans="2:20" ht="15.75" customHeight="1" x14ac:dyDescent="0.4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</row>
    <row r="681" spans="2:20" ht="15.75" customHeight="1" x14ac:dyDescent="0.4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</row>
    <row r="682" spans="2:20" ht="15.75" customHeight="1" x14ac:dyDescent="0.4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</row>
    <row r="683" spans="2:20" ht="15.75" customHeight="1" x14ac:dyDescent="0.4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</row>
    <row r="684" spans="2:20" ht="15.75" customHeight="1" x14ac:dyDescent="0.4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</row>
    <row r="685" spans="2:20" ht="15.75" customHeight="1" x14ac:dyDescent="0.4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</row>
    <row r="686" spans="2:20" ht="15.75" customHeight="1" x14ac:dyDescent="0.4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</row>
    <row r="687" spans="2:20" ht="15.75" customHeight="1" x14ac:dyDescent="0.4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</row>
    <row r="688" spans="2:20" ht="15.75" customHeight="1" x14ac:dyDescent="0.4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</row>
    <row r="689" spans="2:20" ht="15.75" customHeight="1" x14ac:dyDescent="0.4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</row>
    <row r="690" spans="2:20" ht="15.75" customHeight="1" x14ac:dyDescent="0.4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</row>
    <row r="691" spans="2:20" ht="15.75" customHeight="1" x14ac:dyDescent="0.4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</row>
    <row r="692" spans="2:20" ht="15.75" customHeight="1" x14ac:dyDescent="0.4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</row>
    <row r="693" spans="2:20" ht="15.75" customHeight="1" x14ac:dyDescent="0.4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</row>
    <row r="694" spans="2:20" ht="15.75" customHeight="1" x14ac:dyDescent="0.4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</row>
    <row r="695" spans="2:20" ht="15.75" customHeight="1" x14ac:dyDescent="0.4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</row>
    <row r="696" spans="2:20" ht="15.75" customHeight="1" x14ac:dyDescent="0.4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</row>
    <row r="697" spans="2:20" ht="15.75" customHeight="1" x14ac:dyDescent="0.4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</row>
    <row r="698" spans="2:20" ht="15.75" customHeight="1" x14ac:dyDescent="0.4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</row>
    <row r="699" spans="2:20" ht="15.75" customHeight="1" x14ac:dyDescent="0.4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</row>
    <row r="700" spans="2:20" ht="15.75" customHeight="1" x14ac:dyDescent="0.4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</row>
    <row r="701" spans="2:20" ht="15.75" customHeight="1" x14ac:dyDescent="0.4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</row>
    <row r="702" spans="2:20" ht="15.75" customHeight="1" x14ac:dyDescent="0.4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</row>
    <row r="703" spans="2:20" ht="15.75" customHeight="1" x14ac:dyDescent="0.4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</row>
    <row r="704" spans="2:20" ht="15.75" customHeight="1" x14ac:dyDescent="0.4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</row>
    <row r="705" spans="2:20" ht="15.75" customHeight="1" x14ac:dyDescent="0.4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</row>
    <row r="706" spans="2:20" ht="15.75" customHeight="1" x14ac:dyDescent="0.4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</row>
    <row r="707" spans="2:20" ht="15.75" customHeight="1" x14ac:dyDescent="0.4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</row>
    <row r="708" spans="2:20" ht="15.75" customHeight="1" x14ac:dyDescent="0.4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</row>
    <row r="709" spans="2:20" ht="15.75" customHeight="1" x14ac:dyDescent="0.4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</row>
    <row r="710" spans="2:20" ht="15.75" customHeight="1" x14ac:dyDescent="0.4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</row>
    <row r="711" spans="2:20" ht="15.75" customHeight="1" x14ac:dyDescent="0.4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</row>
    <row r="712" spans="2:20" ht="15.75" customHeight="1" x14ac:dyDescent="0.4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</row>
    <row r="713" spans="2:20" ht="15.75" customHeight="1" x14ac:dyDescent="0.4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</row>
    <row r="714" spans="2:20" ht="15.75" customHeight="1" x14ac:dyDescent="0.4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</row>
    <row r="715" spans="2:20" ht="15.75" customHeight="1" x14ac:dyDescent="0.4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</row>
    <row r="716" spans="2:20" ht="15.75" customHeight="1" x14ac:dyDescent="0.4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</row>
    <row r="717" spans="2:20" ht="15.75" customHeight="1" x14ac:dyDescent="0.4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</row>
    <row r="718" spans="2:20" ht="15.75" customHeight="1" x14ac:dyDescent="0.4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</row>
    <row r="719" spans="2:20" ht="15.75" customHeight="1" x14ac:dyDescent="0.4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</row>
    <row r="720" spans="2:20" ht="15.75" customHeight="1" x14ac:dyDescent="0.4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</row>
    <row r="721" spans="2:20" ht="15.75" customHeight="1" x14ac:dyDescent="0.4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</row>
    <row r="722" spans="2:20" ht="15.75" customHeight="1" x14ac:dyDescent="0.4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</row>
    <row r="723" spans="2:20" ht="15.75" customHeight="1" x14ac:dyDescent="0.4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</row>
    <row r="724" spans="2:20" ht="15.75" customHeight="1" x14ac:dyDescent="0.4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</row>
    <row r="725" spans="2:20" ht="15.75" customHeight="1" x14ac:dyDescent="0.4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</row>
    <row r="726" spans="2:20" ht="15.75" customHeight="1" x14ac:dyDescent="0.4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</row>
    <row r="727" spans="2:20" ht="15.75" customHeight="1" x14ac:dyDescent="0.4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</row>
    <row r="728" spans="2:20" ht="15.75" customHeight="1" x14ac:dyDescent="0.4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</row>
    <row r="729" spans="2:20" ht="15.75" customHeight="1" x14ac:dyDescent="0.4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</row>
    <row r="730" spans="2:20" ht="15.75" customHeight="1" x14ac:dyDescent="0.4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</row>
    <row r="731" spans="2:20" ht="15.75" customHeight="1" x14ac:dyDescent="0.4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</row>
    <row r="732" spans="2:20" ht="15.75" customHeight="1" x14ac:dyDescent="0.4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</row>
    <row r="733" spans="2:20" ht="15.75" customHeight="1" x14ac:dyDescent="0.4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</row>
    <row r="734" spans="2:20" ht="15.75" customHeight="1" x14ac:dyDescent="0.4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</row>
    <row r="735" spans="2:20" ht="15.75" customHeight="1" x14ac:dyDescent="0.4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</row>
    <row r="736" spans="2:20" ht="15.75" customHeight="1" x14ac:dyDescent="0.4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</row>
    <row r="737" spans="2:20" ht="15.75" customHeight="1" x14ac:dyDescent="0.4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</row>
    <row r="738" spans="2:20" ht="15.75" customHeight="1" x14ac:dyDescent="0.4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</row>
    <row r="739" spans="2:20" ht="15.75" customHeight="1" x14ac:dyDescent="0.4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</row>
    <row r="740" spans="2:20" ht="15.75" customHeight="1" x14ac:dyDescent="0.4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</row>
    <row r="741" spans="2:20" ht="15.75" customHeight="1" x14ac:dyDescent="0.4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</row>
    <row r="742" spans="2:20" ht="15.75" customHeight="1" x14ac:dyDescent="0.4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</row>
    <row r="743" spans="2:20" ht="15.75" customHeight="1" x14ac:dyDescent="0.4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</row>
    <row r="744" spans="2:20" ht="15.75" customHeight="1" x14ac:dyDescent="0.4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</row>
    <row r="745" spans="2:20" ht="15.75" customHeight="1" x14ac:dyDescent="0.4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</row>
    <row r="746" spans="2:20" ht="15.75" customHeight="1" x14ac:dyDescent="0.4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</row>
    <row r="747" spans="2:20" ht="15.75" customHeight="1" x14ac:dyDescent="0.4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</row>
    <row r="748" spans="2:20" ht="15.75" customHeight="1" x14ac:dyDescent="0.4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</row>
    <row r="749" spans="2:20" ht="15.75" customHeight="1" x14ac:dyDescent="0.4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</row>
    <row r="750" spans="2:20" ht="15.75" customHeight="1" x14ac:dyDescent="0.4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</row>
    <row r="751" spans="2:20" ht="15.75" customHeight="1" x14ac:dyDescent="0.4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</row>
    <row r="752" spans="2:20" ht="15.75" customHeight="1" x14ac:dyDescent="0.4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</row>
    <row r="753" spans="2:20" ht="15.75" customHeight="1" x14ac:dyDescent="0.4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</row>
    <row r="754" spans="2:20" ht="15.75" customHeight="1" x14ac:dyDescent="0.4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</row>
    <row r="755" spans="2:20" ht="15.75" customHeight="1" x14ac:dyDescent="0.4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</row>
    <row r="756" spans="2:20" ht="15.75" customHeight="1" x14ac:dyDescent="0.4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</row>
    <row r="757" spans="2:20" ht="15.75" customHeight="1" x14ac:dyDescent="0.4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</row>
    <row r="758" spans="2:20" ht="15.75" customHeight="1" x14ac:dyDescent="0.4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</row>
    <row r="759" spans="2:20" ht="15.75" customHeight="1" x14ac:dyDescent="0.4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</row>
    <row r="760" spans="2:20" ht="15.75" customHeight="1" x14ac:dyDescent="0.4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</row>
    <row r="761" spans="2:20" ht="15.75" customHeight="1" x14ac:dyDescent="0.4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</row>
    <row r="762" spans="2:20" ht="15.75" customHeight="1" x14ac:dyDescent="0.4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</row>
    <row r="763" spans="2:20" ht="15.75" customHeight="1" x14ac:dyDescent="0.4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</row>
    <row r="764" spans="2:20" ht="15.75" customHeight="1" x14ac:dyDescent="0.4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</row>
    <row r="765" spans="2:20" ht="15.75" customHeight="1" x14ac:dyDescent="0.4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</row>
    <row r="766" spans="2:20" ht="15.75" customHeight="1" x14ac:dyDescent="0.4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</row>
    <row r="767" spans="2:20" ht="15.75" customHeight="1" x14ac:dyDescent="0.4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</row>
    <row r="768" spans="2:20" ht="15.75" customHeight="1" x14ac:dyDescent="0.4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</row>
    <row r="769" spans="2:20" ht="15.75" customHeight="1" x14ac:dyDescent="0.4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</row>
    <row r="770" spans="2:20" ht="15.75" customHeight="1" x14ac:dyDescent="0.4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</row>
    <row r="771" spans="2:20" ht="15.75" customHeight="1" x14ac:dyDescent="0.4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</row>
    <row r="772" spans="2:20" ht="15.75" customHeight="1" x14ac:dyDescent="0.4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</row>
    <row r="773" spans="2:20" ht="15.75" customHeight="1" x14ac:dyDescent="0.4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</row>
    <row r="774" spans="2:20" ht="15.75" customHeight="1" x14ac:dyDescent="0.4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</row>
    <row r="775" spans="2:20" ht="15.75" customHeight="1" x14ac:dyDescent="0.4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</row>
    <row r="776" spans="2:20" ht="15.75" customHeight="1" x14ac:dyDescent="0.4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</row>
    <row r="777" spans="2:20" ht="15.75" customHeight="1" x14ac:dyDescent="0.4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</row>
    <row r="778" spans="2:20" ht="15.75" customHeight="1" x14ac:dyDescent="0.4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</row>
    <row r="779" spans="2:20" ht="15.75" customHeight="1" x14ac:dyDescent="0.4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</row>
    <row r="780" spans="2:20" ht="15.75" customHeight="1" x14ac:dyDescent="0.4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</row>
    <row r="781" spans="2:20" ht="15.75" customHeight="1" x14ac:dyDescent="0.4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</row>
    <row r="782" spans="2:20" ht="15.75" customHeight="1" x14ac:dyDescent="0.4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</row>
    <row r="783" spans="2:20" ht="15.75" customHeight="1" x14ac:dyDescent="0.4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</row>
    <row r="784" spans="2:20" ht="15.75" customHeight="1" x14ac:dyDescent="0.4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</row>
    <row r="785" spans="2:20" ht="15.75" customHeight="1" x14ac:dyDescent="0.4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</row>
    <row r="786" spans="2:20" ht="15.75" customHeight="1" x14ac:dyDescent="0.4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</row>
    <row r="787" spans="2:20" ht="15.75" customHeight="1" x14ac:dyDescent="0.4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</row>
    <row r="788" spans="2:20" ht="15.75" customHeight="1" x14ac:dyDescent="0.4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</row>
    <row r="789" spans="2:20" ht="15.75" customHeight="1" x14ac:dyDescent="0.4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</row>
    <row r="790" spans="2:20" ht="15.75" customHeight="1" x14ac:dyDescent="0.4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</row>
    <row r="791" spans="2:20" ht="15.75" customHeight="1" x14ac:dyDescent="0.4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</row>
    <row r="792" spans="2:20" ht="15.75" customHeight="1" x14ac:dyDescent="0.4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</row>
    <row r="793" spans="2:20" ht="15.75" customHeight="1" x14ac:dyDescent="0.4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</row>
    <row r="794" spans="2:20" ht="15.75" customHeight="1" x14ac:dyDescent="0.4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</row>
    <row r="795" spans="2:20" ht="15.75" customHeight="1" x14ac:dyDescent="0.4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</row>
    <row r="796" spans="2:20" ht="15.75" customHeight="1" x14ac:dyDescent="0.4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</row>
    <row r="797" spans="2:20" ht="15.75" customHeight="1" x14ac:dyDescent="0.4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</row>
    <row r="798" spans="2:20" ht="15.75" customHeight="1" x14ac:dyDescent="0.4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</row>
    <row r="799" spans="2:20" ht="15.75" customHeight="1" x14ac:dyDescent="0.4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</row>
    <row r="800" spans="2:20" ht="15.75" customHeight="1" x14ac:dyDescent="0.4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</row>
    <row r="801" spans="2:20" ht="15.75" customHeight="1" x14ac:dyDescent="0.4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</row>
    <row r="802" spans="2:20" ht="15.75" customHeight="1" x14ac:dyDescent="0.4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</row>
    <row r="803" spans="2:20" ht="15.75" customHeight="1" x14ac:dyDescent="0.4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</row>
    <row r="804" spans="2:20" ht="15.75" customHeight="1" x14ac:dyDescent="0.4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</row>
    <row r="805" spans="2:20" ht="15.75" customHeight="1" x14ac:dyDescent="0.4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</row>
    <row r="806" spans="2:20" ht="15.75" customHeight="1" x14ac:dyDescent="0.4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</row>
    <row r="807" spans="2:20" ht="15.75" customHeight="1" x14ac:dyDescent="0.4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</row>
    <row r="808" spans="2:20" ht="15.75" customHeight="1" x14ac:dyDescent="0.4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</row>
    <row r="809" spans="2:20" ht="15.75" customHeight="1" x14ac:dyDescent="0.4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</row>
    <row r="810" spans="2:20" ht="15.75" customHeight="1" x14ac:dyDescent="0.4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</row>
    <row r="811" spans="2:20" ht="15.75" customHeight="1" x14ac:dyDescent="0.4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</row>
    <row r="812" spans="2:20" ht="15.75" customHeight="1" x14ac:dyDescent="0.4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</row>
    <row r="813" spans="2:20" ht="15.75" customHeight="1" x14ac:dyDescent="0.4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</row>
    <row r="814" spans="2:20" ht="15.75" customHeight="1" x14ac:dyDescent="0.4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</row>
    <row r="815" spans="2:20" ht="15.75" customHeight="1" x14ac:dyDescent="0.4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</row>
    <row r="816" spans="2:20" ht="15.75" customHeight="1" x14ac:dyDescent="0.4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</row>
    <row r="817" spans="2:20" ht="15.75" customHeight="1" x14ac:dyDescent="0.4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</row>
    <row r="818" spans="2:20" ht="15.75" customHeight="1" x14ac:dyDescent="0.4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</row>
    <row r="819" spans="2:20" ht="15.75" customHeight="1" x14ac:dyDescent="0.4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</row>
    <row r="820" spans="2:20" ht="15.75" customHeight="1" x14ac:dyDescent="0.4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</row>
    <row r="821" spans="2:20" ht="15.75" customHeight="1" x14ac:dyDescent="0.4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</row>
    <row r="822" spans="2:20" ht="15.75" customHeight="1" x14ac:dyDescent="0.4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</row>
    <row r="823" spans="2:20" ht="15.75" customHeight="1" x14ac:dyDescent="0.4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</row>
    <row r="824" spans="2:20" ht="15.75" customHeight="1" x14ac:dyDescent="0.4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</row>
    <row r="825" spans="2:20" ht="15.75" customHeight="1" x14ac:dyDescent="0.4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</row>
    <row r="826" spans="2:20" ht="15.75" customHeight="1" x14ac:dyDescent="0.4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</row>
    <row r="827" spans="2:20" ht="15.75" customHeight="1" x14ac:dyDescent="0.4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</row>
    <row r="828" spans="2:20" ht="15.75" customHeight="1" x14ac:dyDescent="0.4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</row>
    <row r="829" spans="2:20" ht="15.75" customHeight="1" x14ac:dyDescent="0.4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</row>
    <row r="830" spans="2:20" ht="15.75" customHeight="1" x14ac:dyDescent="0.4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</row>
    <row r="831" spans="2:20" ht="15.75" customHeight="1" x14ac:dyDescent="0.4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</row>
    <row r="832" spans="2:20" ht="15.75" customHeight="1" x14ac:dyDescent="0.4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</row>
    <row r="833" spans="2:20" ht="15.75" customHeight="1" x14ac:dyDescent="0.4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</row>
    <row r="834" spans="2:20" ht="15.75" customHeight="1" x14ac:dyDescent="0.4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</row>
    <row r="835" spans="2:20" ht="15.75" customHeight="1" x14ac:dyDescent="0.4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</row>
    <row r="836" spans="2:20" ht="15.75" customHeight="1" x14ac:dyDescent="0.4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</row>
    <row r="837" spans="2:20" ht="15.75" customHeight="1" x14ac:dyDescent="0.4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</row>
    <row r="838" spans="2:20" ht="15.75" customHeight="1" x14ac:dyDescent="0.4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</row>
    <row r="839" spans="2:20" ht="15.75" customHeight="1" x14ac:dyDescent="0.4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</row>
    <row r="840" spans="2:20" ht="15.75" customHeight="1" x14ac:dyDescent="0.4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</row>
    <row r="841" spans="2:20" ht="15.75" customHeight="1" x14ac:dyDescent="0.4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</row>
    <row r="842" spans="2:20" ht="15.75" customHeight="1" x14ac:dyDescent="0.4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</row>
    <row r="843" spans="2:20" ht="15.75" customHeight="1" x14ac:dyDescent="0.4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</row>
    <row r="844" spans="2:20" ht="15.75" customHeight="1" x14ac:dyDescent="0.4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</row>
    <row r="845" spans="2:20" ht="15.75" customHeight="1" x14ac:dyDescent="0.4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</row>
    <row r="846" spans="2:20" ht="15.75" customHeight="1" x14ac:dyDescent="0.4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</row>
    <row r="847" spans="2:20" ht="15.75" customHeight="1" x14ac:dyDescent="0.4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</row>
    <row r="848" spans="2:20" ht="15.75" customHeight="1" x14ac:dyDescent="0.4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</row>
    <row r="849" spans="2:20" ht="15.75" customHeight="1" x14ac:dyDescent="0.4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</row>
    <row r="850" spans="2:20" ht="15.75" customHeight="1" x14ac:dyDescent="0.4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</row>
    <row r="851" spans="2:20" ht="15.75" customHeight="1" x14ac:dyDescent="0.4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</row>
    <row r="852" spans="2:20" ht="15.75" customHeight="1" x14ac:dyDescent="0.4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</row>
    <row r="853" spans="2:20" ht="15.75" customHeight="1" x14ac:dyDescent="0.4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</row>
    <row r="854" spans="2:20" ht="15.75" customHeight="1" x14ac:dyDescent="0.4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</row>
    <row r="855" spans="2:20" ht="15.75" customHeight="1" x14ac:dyDescent="0.4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</row>
    <row r="856" spans="2:20" ht="15.75" customHeight="1" x14ac:dyDescent="0.4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</row>
    <row r="857" spans="2:20" ht="15.75" customHeight="1" x14ac:dyDescent="0.4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</row>
    <row r="858" spans="2:20" ht="15.75" customHeight="1" x14ac:dyDescent="0.4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</row>
    <row r="859" spans="2:20" ht="15.75" customHeight="1" x14ac:dyDescent="0.4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</row>
    <row r="860" spans="2:20" ht="15.75" customHeight="1" x14ac:dyDescent="0.4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</row>
    <row r="861" spans="2:20" ht="15.75" customHeight="1" x14ac:dyDescent="0.4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</row>
    <row r="862" spans="2:20" ht="15.75" customHeight="1" x14ac:dyDescent="0.4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</row>
    <row r="863" spans="2:20" ht="15.75" customHeight="1" x14ac:dyDescent="0.4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</row>
    <row r="864" spans="2:20" ht="15.75" customHeight="1" x14ac:dyDescent="0.4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</row>
    <row r="865" spans="2:20" ht="15.75" customHeight="1" x14ac:dyDescent="0.4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</row>
    <row r="866" spans="2:20" ht="15.75" customHeight="1" x14ac:dyDescent="0.4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</row>
    <row r="867" spans="2:20" ht="15.75" customHeight="1" x14ac:dyDescent="0.4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</row>
    <row r="868" spans="2:20" ht="15.75" customHeight="1" x14ac:dyDescent="0.4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</row>
    <row r="869" spans="2:20" ht="15.75" customHeight="1" x14ac:dyDescent="0.4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</row>
    <row r="870" spans="2:20" ht="15.75" customHeight="1" x14ac:dyDescent="0.4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</row>
    <row r="871" spans="2:20" ht="15.75" customHeight="1" x14ac:dyDescent="0.4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</row>
    <row r="872" spans="2:20" ht="15.75" customHeight="1" x14ac:dyDescent="0.4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</row>
    <row r="873" spans="2:20" ht="15.75" customHeight="1" x14ac:dyDescent="0.4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</row>
    <row r="874" spans="2:20" ht="15.75" customHeight="1" x14ac:dyDescent="0.4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</row>
    <row r="875" spans="2:20" ht="15.75" customHeight="1" x14ac:dyDescent="0.4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</row>
    <row r="876" spans="2:20" ht="15.75" customHeight="1" x14ac:dyDescent="0.4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</row>
    <row r="877" spans="2:20" ht="15.75" customHeight="1" x14ac:dyDescent="0.4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</row>
    <row r="878" spans="2:20" ht="15.75" customHeight="1" x14ac:dyDescent="0.4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</row>
    <row r="879" spans="2:20" ht="15.75" customHeight="1" x14ac:dyDescent="0.4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</row>
    <row r="880" spans="2:20" ht="15.75" customHeight="1" x14ac:dyDescent="0.4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</row>
    <row r="881" spans="2:20" ht="15.75" customHeight="1" x14ac:dyDescent="0.4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</row>
    <row r="882" spans="2:20" ht="15.75" customHeight="1" x14ac:dyDescent="0.4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</row>
    <row r="883" spans="2:20" ht="15.75" customHeight="1" x14ac:dyDescent="0.4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</row>
    <row r="884" spans="2:20" ht="15.75" customHeight="1" x14ac:dyDescent="0.4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</row>
    <row r="885" spans="2:20" ht="15.75" customHeight="1" x14ac:dyDescent="0.4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</row>
    <row r="886" spans="2:20" ht="15.75" customHeight="1" x14ac:dyDescent="0.4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</row>
    <row r="887" spans="2:20" ht="15.75" customHeight="1" x14ac:dyDescent="0.4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</row>
    <row r="888" spans="2:20" ht="15.75" customHeight="1" x14ac:dyDescent="0.4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</row>
    <row r="889" spans="2:20" ht="15.75" customHeight="1" x14ac:dyDescent="0.4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</row>
    <row r="890" spans="2:20" ht="15.75" customHeight="1" x14ac:dyDescent="0.4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</row>
    <row r="891" spans="2:20" ht="15.75" customHeight="1" x14ac:dyDescent="0.4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</row>
    <row r="892" spans="2:20" ht="15.75" customHeight="1" x14ac:dyDescent="0.4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</row>
    <row r="893" spans="2:20" ht="15.75" customHeight="1" x14ac:dyDescent="0.4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</row>
    <row r="894" spans="2:20" ht="15.75" customHeight="1" x14ac:dyDescent="0.4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</row>
    <row r="895" spans="2:20" ht="15.75" customHeight="1" x14ac:dyDescent="0.4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</row>
    <row r="896" spans="2:20" ht="15.75" customHeight="1" x14ac:dyDescent="0.4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</row>
    <row r="897" spans="2:20" ht="15.75" customHeight="1" x14ac:dyDescent="0.4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</row>
    <row r="898" spans="2:20" ht="15.75" customHeight="1" x14ac:dyDescent="0.4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</row>
    <row r="899" spans="2:20" ht="15.75" customHeight="1" x14ac:dyDescent="0.4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</row>
    <row r="900" spans="2:20" ht="15.75" customHeight="1" x14ac:dyDescent="0.4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</row>
    <row r="901" spans="2:20" ht="15.75" customHeight="1" x14ac:dyDescent="0.4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</row>
    <row r="902" spans="2:20" ht="15.75" customHeight="1" x14ac:dyDescent="0.4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</row>
    <row r="903" spans="2:20" ht="15.75" customHeight="1" x14ac:dyDescent="0.4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</row>
    <row r="904" spans="2:20" ht="15.75" customHeight="1" x14ac:dyDescent="0.4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</row>
    <row r="905" spans="2:20" ht="15.75" customHeight="1" x14ac:dyDescent="0.4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</row>
    <row r="906" spans="2:20" ht="15.75" customHeight="1" x14ac:dyDescent="0.4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</row>
    <row r="907" spans="2:20" ht="15.75" customHeight="1" x14ac:dyDescent="0.4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</row>
    <row r="908" spans="2:20" ht="15.75" customHeight="1" x14ac:dyDescent="0.4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</row>
    <row r="909" spans="2:20" ht="15.75" customHeight="1" x14ac:dyDescent="0.4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</row>
    <row r="910" spans="2:20" ht="15.75" customHeight="1" x14ac:dyDescent="0.4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</row>
    <row r="911" spans="2:20" ht="15.75" customHeight="1" x14ac:dyDescent="0.4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</row>
    <row r="912" spans="2:20" ht="15.75" customHeight="1" x14ac:dyDescent="0.4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</row>
    <row r="913" spans="2:20" ht="15.75" customHeight="1" x14ac:dyDescent="0.4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</row>
    <row r="914" spans="2:20" ht="15.75" customHeight="1" x14ac:dyDescent="0.4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</row>
    <row r="915" spans="2:20" ht="15.75" customHeight="1" x14ac:dyDescent="0.4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</row>
    <row r="916" spans="2:20" ht="15.75" customHeight="1" x14ac:dyDescent="0.4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</row>
    <row r="917" spans="2:20" ht="15.75" customHeight="1" x14ac:dyDescent="0.4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</row>
    <row r="918" spans="2:20" ht="15.75" customHeight="1" x14ac:dyDescent="0.4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</row>
    <row r="919" spans="2:20" ht="15.75" customHeight="1" x14ac:dyDescent="0.4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</row>
    <row r="920" spans="2:20" ht="15.75" customHeight="1" x14ac:dyDescent="0.4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</row>
    <row r="921" spans="2:20" ht="15.75" customHeight="1" x14ac:dyDescent="0.4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</row>
    <row r="922" spans="2:20" ht="15.75" customHeight="1" x14ac:dyDescent="0.4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</row>
    <row r="923" spans="2:20" ht="15.75" customHeight="1" x14ac:dyDescent="0.4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</row>
    <row r="924" spans="2:20" ht="15.75" customHeight="1" x14ac:dyDescent="0.4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</row>
    <row r="925" spans="2:20" ht="15.75" customHeight="1" x14ac:dyDescent="0.4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</row>
    <row r="926" spans="2:20" ht="15.75" customHeight="1" x14ac:dyDescent="0.4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</row>
    <row r="927" spans="2:20" ht="15.75" customHeight="1" x14ac:dyDescent="0.4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</row>
    <row r="928" spans="2:20" ht="15.75" customHeight="1" x14ac:dyDescent="0.4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</row>
    <row r="929" spans="2:20" ht="15.75" customHeight="1" x14ac:dyDescent="0.4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</row>
    <row r="930" spans="2:20" ht="15.75" customHeight="1" x14ac:dyDescent="0.4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</row>
    <row r="931" spans="2:20" ht="15.75" customHeight="1" x14ac:dyDescent="0.4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</row>
    <row r="932" spans="2:20" ht="15.75" customHeight="1" x14ac:dyDescent="0.4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</row>
    <row r="933" spans="2:20" ht="15.75" customHeight="1" x14ac:dyDescent="0.4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</row>
    <row r="934" spans="2:20" ht="15.75" customHeight="1" x14ac:dyDescent="0.4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</row>
    <row r="935" spans="2:20" ht="15.75" customHeight="1" x14ac:dyDescent="0.4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</row>
    <row r="936" spans="2:20" ht="15.75" customHeight="1" x14ac:dyDescent="0.4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</row>
    <row r="937" spans="2:20" ht="15.75" customHeight="1" x14ac:dyDescent="0.4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</row>
    <row r="938" spans="2:20" ht="15.75" customHeight="1" x14ac:dyDescent="0.4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</row>
    <row r="939" spans="2:20" ht="15.75" customHeight="1" x14ac:dyDescent="0.4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</row>
    <row r="940" spans="2:20" ht="15.75" customHeight="1" x14ac:dyDescent="0.4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</row>
    <row r="941" spans="2:20" ht="15.75" customHeight="1" x14ac:dyDescent="0.4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</row>
    <row r="942" spans="2:20" ht="15.75" customHeight="1" x14ac:dyDescent="0.4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</row>
    <row r="943" spans="2:20" ht="15.75" customHeight="1" x14ac:dyDescent="0.4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</row>
    <row r="944" spans="2:20" ht="15.75" customHeight="1" x14ac:dyDescent="0.4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</row>
    <row r="945" spans="2:20" ht="15.75" customHeight="1" x14ac:dyDescent="0.4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</row>
    <row r="946" spans="2:20" ht="15.75" customHeight="1" x14ac:dyDescent="0.4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</row>
    <row r="947" spans="2:20" ht="15.75" customHeight="1" x14ac:dyDescent="0.4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</row>
    <row r="948" spans="2:20" ht="15.75" customHeight="1" x14ac:dyDescent="0.4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</row>
    <row r="949" spans="2:20" ht="15.75" customHeight="1" x14ac:dyDescent="0.4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</row>
    <row r="950" spans="2:20" ht="15.75" customHeight="1" x14ac:dyDescent="0.4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</row>
    <row r="951" spans="2:20" ht="15.75" customHeight="1" x14ac:dyDescent="0.4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</row>
    <row r="952" spans="2:20" ht="15.75" customHeight="1" x14ac:dyDescent="0.4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</row>
    <row r="953" spans="2:20" ht="15.75" customHeight="1" x14ac:dyDescent="0.4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</row>
    <row r="954" spans="2:20" ht="15.75" customHeight="1" x14ac:dyDescent="0.4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</row>
    <row r="955" spans="2:20" ht="15.75" customHeight="1" x14ac:dyDescent="0.4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</row>
    <row r="956" spans="2:20" ht="15.75" customHeight="1" x14ac:dyDescent="0.4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</row>
    <row r="957" spans="2:20" ht="15.75" customHeight="1" x14ac:dyDescent="0.4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</row>
    <row r="958" spans="2:20" ht="15.75" customHeight="1" x14ac:dyDescent="0.4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</row>
    <row r="959" spans="2:20" ht="15.75" customHeight="1" x14ac:dyDescent="0.4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</row>
    <row r="960" spans="2:20" ht="15.75" customHeight="1" x14ac:dyDescent="0.4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</row>
    <row r="961" spans="2:20" ht="15.75" customHeight="1" x14ac:dyDescent="0.4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</row>
    <row r="962" spans="2:20" ht="15.75" customHeight="1" x14ac:dyDescent="0.4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</row>
    <row r="963" spans="2:20" ht="15.75" customHeight="1" x14ac:dyDescent="0.4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</row>
    <row r="964" spans="2:20" ht="15.75" customHeight="1" x14ac:dyDescent="0.4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</row>
    <row r="965" spans="2:20" ht="15.75" customHeight="1" x14ac:dyDescent="0.4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</row>
    <row r="966" spans="2:20" ht="15.75" customHeight="1" x14ac:dyDescent="0.4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</row>
    <row r="967" spans="2:20" ht="15.75" customHeight="1" x14ac:dyDescent="0.4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</row>
    <row r="968" spans="2:20" ht="15.75" customHeight="1" x14ac:dyDescent="0.4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</row>
    <row r="969" spans="2:20" ht="15.75" customHeight="1" x14ac:dyDescent="0.4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</row>
    <row r="970" spans="2:20" ht="15.75" customHeight="1" x14ac:dyDescent="0.4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</row>
    <row r="971" spans="2:20" ht="15.75" customHeight="1" x14ac:dyDescent="0.4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</row>
    <row r="972" spans="2:20" ht="15.75" customHeight="1" x14ac:dyDescent="0.4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</row>
    <row r="973" spans="2:20" ht="15.75" customHeight="1" x14ac:dyDescent="0.4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</row>
    <row r="974" spans="2:20" ht="15.75" customHeight="1" x14ac:dyDescent="0.4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</row>
    <row r="975" spans="2:20" ht="15.75" customHeight="1" x14ac:dyDescent="0.4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</row>
    <row r="976" spans="2:20" ht="15.75" customHeight="1" x14ac:dyDescent="0.4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</row>
    <row r="977" spans="2:20" ht="15.75" customHeight="1" x14ac:dyDescent="0.4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</row>
    <row r="978" spans="2:20" ht="15.75" customHeight="1" x14ac:dyDescent="0.4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</row>
    <row r="979" spans="2:20" ht="15.75" customHeight="1" x14ac:dyDescent="0.4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</row>
    <row r="980" spans="2:20" ht="15.75" customHeight="1" x14ac:dyDescent="0.4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</row>
    <row r="981" spans="2:20" ht="15.75" customHeight="1" x14ac:dyDescent="0.4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</row>
    <row r="982" spans="2:20" ht="15.75" customHeight="1" x14ac:dyDescent="0.4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</row>
    <row r="983" spans="2:20" ht="15.75" customHeight="1" x14ac:dyDescent="0.4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</row>
    <row r="984" spans="2:20" ht="15.75" customHeight="1" x14ac:dyDescent="0.4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</row>
    <row r="985" spans="2:20" ht="15.75" customHeight="1" x14ac:dyDescent="0.4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</row>
    <row r="986" spans="2:20" ht="15.75" customHeight="1" x14ac:dyDescent="0.4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</row>
    <row r="987" spans="2:20" ht="15.75" customHeight="1" x14ac:dyDescent="0.4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</row>
    <row r="988" spans="2:20" ht="15.75" customHeight="1" x14ac:dyDescent="0.4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</row>
    <row r="989" spans="2:20" ht="15.75" customHeight="1" x14ac:dyDescent="0.4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</row>
    <row r="990" spans="2:20" ht="15.75" customHeight="1" x14ac:dyDescent="0.4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</row>
    <row r="991" spans="2:20" ht="15.75" customHeight="1" x14ac:dyDescent="0.4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</row>
    <row r="992" spans="2:20" ht="15.75" customHeight="1" x14ac:dyDescent="0.4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</row>
    <row r="993" spans="2:20" ht="15.75" customHeight="1" x14ac:dyDescent="0.4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</row>
  </sheetData>
  <mergeCells count="91">
    <mergeCell ref="B77:R77"/>
    <mergeCell ref="B78:N78"/>
    <mergeCell ref="O78:R78"/>
    <mergeCell ref="B81:B82"/>
    <mergeCell ref="O81:O82"/>
    <mergeCell ref="P81:P82"/>
    <mergeCell ref="Q81:Q82"/>
    <mergeCell ref="R81:R82"/>
    <mergeCell ref="N80:N81"/>
    <mergeCell ref="R46:R47"/>
    <mergeCell ref="B49:R49"/>
    <mergeCell ref="B50:N50"/>
    <mergeCell ref="O50:R50"/>
    <mergeCell ref="N52:N53"/>
    <mergeCell ref="B53:B54"/>
    <mergeCell ref="O53:O54"/>
    <mergeCell ref="N45:N46"/>
    <mergeCell ref="R53:R54"/>
    <mergeCell ref="B56:R56"/>
    <mergeCell ref="B57:N57"/>
    <mergeCell ref="O57:R57"/>
    <mergeCell ref="B60:B61"/>
    <mergeCell ref="O60:O61"/>
    <mergeCell ref="P53:P54"/>
    <mergeCell ref="Q53:Q54"/>
    <mergeCell ref="N59:N60"/>
    <mergeCell ref="P60:P61"/>
    <mergeCell ref="Q74:Q75"/>
    <mergeCell ref="B42:R42"/>
    <mergeCell ref="B43:N43"/>
    <mergeCell ref="O43:R43"/>
    <mergeCell ref="B46:B47"/>
    <mergeCell ref="O46:O47"/>
    <mergeCell ref="P46:P47"/>
    <mergeCell ref="Q46:Q47"/>
    <mergeCell ref="B70:R70"/>
    <mergeCell ref="B71:N71"/>
    <mergeCell ref="O71:R71"/>
    <mergeCell ref="B74:B75"/>
    <mergeCell ref="O74:O75"/>
    <mergeCell ref="Q60:Q61"/>
    <mergeCell ref="R60:R61"/>
    <mergeCell ref="P74:P75"/>
    <mergeCell ref="R74:R75"/>
    <mergeCell ref="B63:R63"/>
    <mergeCell ref="B64:N64"/>
    <mergeCell ref="O64:R64"/>
    <mergeCell ref="B67:B68"/>
    <mergeCell ref="O67:O68"/>
    <mergeCell ref="P67:P68"/>
    <mergeCell ref="Q67:Q68"/>
    <mergeCell ref="R67:R68"/>
    <mergeCell ref="N66:N67"/>
    <mergeCell ref="N73:N74"/>
    <mergeCell ref="B36:N36"/>
    <mergeCell ref="O36:R36"/>
    <mergeCell ref="B39:B40"/>
    <mergeCell ref="O39:O40"/>
    <mergeCell ref="P39:P40"/>
    <mergeCell ref="B12:R12"/>
    <mergeCell ref="B14:R14"/>
    <mergeCell ref="B15:N15"/>
    <mergeCell ref="O15:R15"/>
    <mergeCell ref="N17:N18"/>
    <mergeCell ref="B18:B19"/>
    <mergeCell ref="O18:O19"/>
    <mergeCell ref="R18:R19"/>
    <mergeCell ref="B21:R21"/>
    <mergeCell ref="B22:N22"/>
    <mergeCell ref="O22:R22"/>
    <mergeCell ref="B25:B26"/>
    <mergeCell ref="O25:O26"/>
    <mergeCell ref="P18:P19"/>
    <mergeCell ref="Q18:Q19"/>
    <mergeCell ref="N24:N25"/>
    <mergeCell ref="N31:N32"/>
    <mergeCell ref="N38:N39"/>
    <mergeCell ref="P25:P26"/>
    <mergeCell ref="B28:R28"/>
    <mergeCell ref="B29:N29"/>
    <mergeCell ref="O29:R29"/>
    <mergeCell ref="B32:B33"/>
    <mergeCell ref="O32:O33"/>
    <mergeCell ref="P32:P33"/>
    <mergeCell ref="Q32:Q33"/>
    <mergeCell ref="Q39:Q40"/>
    <mergeCell ref="R39:R40"/>
    <mergeCell ref="R32:R33"/>
    <mergeCell ref="Q25:Q26"/>
    <mergeCell ref="R25:R26"/>
    <mergeCell ref="B35:R35"/>
  </mergeCells>
  <dataValidations count="1">
    <dataValidation type="list" allowBlank="1" showErrorMessage="1" sqref="D17:M17 D24:M24 D31:M31 D38:M38 D45:M45 D52:M52 D59:M59 D66:M66 D73:M73 D80:M80" xr:uid="{00000000-0002-0000-0000-000000000000}">
      <formula1>$F$1:$F$10</formula1>
    </dataValidation>
  </dataValidations>
  <pageMargins left="0.5699989063867017" right="0.5699989063867017" top="0.5699989063867017" bottom="0.5699989063867017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3"/>
  <sheetViews>
    <sheetView showGridLines="0" topLeftCell="A12" workbookViewId="0"/>
  </sheetViews>
  <sheetFormatPr defaultColWidth="12.625" defaultRowHeight="15" customHeight="1" x14ac:dyDescent="0.35"/>
  <cols>
    <col min="1" max="1" width="0.375" customWidth="1"/>
    <col min="2" max="2" width="7.25" customWidth="1"/>
    <col min="3" max="3" width="11.875" customWidth="1"/>
    <col min="4" max="12" width="3.6875" customWidth="1"/>
    <col min="13" max="13" width="3.5625" customWidth="1"/>
    <col min="14" max="14" width="5" customWidth="1"/>
    <col min="15" max="15" width="8.1875" customWidth="1"/>
    <col min="16" max="16" width="6.375" customWidth="1"/>
    <col min="17" max="17" width="8.5625" customWidth="1"/>
    <col min="18" max="18" width="8.4375" customWidth="1"/>
    <col min="19" max="20" width="7.9375" customWidth="1"/>
    <col min="21" max="22" width="7.625" customWidth="1"/>
  </cols>
  <sheetData>
    <row r="1" spans="1:20" ht="15" hidden="1" customHeight="1" x14ac:dyDescent="0.45">
      <c r="B1" s="1"/>
      <c r="C1" s="1"/>
      <c r="D1" s="1"/>
      <c r="E1" s="1"/>
      <c r="F1" s="1">
        <v>0</v>
      </c>
      <c r="G1" s="1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1:20" ht="15" hidden="1" customHeight="1" x14ac:dyDescent="0.45">
      <c r="B2" s="1"/>
      <c r="C2" s="1"/>
      <c r="D2" s="3"/>
      <c r="E2" s="1"/>
      <c r="F2" s="3">
        <v>1</v>
      </c>
      <c r="G2" s="3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</row>
    <row r="3" spans="1:20" ht="15" hidden="1" customHeight="1" x14ac:dyDescent="0.45">
      <c r="B3" s="1"/>
      <c r="C3" s="1"/>
      <c r="D3" s="1"/>
      <c r="E3" s="1"/>
      <c r="F3" s="3">
        <v>2</v>
      </c>
      <c r="G3" s="3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</row>
    <row r="4" spans="1:20" ht="15" hidden="1" customHeight="1" x14ac:dyDescent="0.45">
      <c r="B4" s="1"/>
      <c r="C4" s="1"/>
      <c r="D4" s="1"/>
      <c r="E4" s="1"/>
      <c r="F4" s="3">
        <v>3</v>
      </c>
      <c r="G4" s="3">
        <v>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1:20" ht="15" hidden="1" customHeight="1" x14ac:dyDescent="0.45">
      <c r="B5" s="1"/>
      <c r="C5" s="1"/>
      <c r="D5" s="1"/>
      <c r="E5" s="1"/>
      <c r="F5" s="3">
        <v>4</v>
      </c>
      <c r="G5" s="3">
        <v>10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</row>
    <row r="6" spans="1:20" ht="15" hidden="1" customHeight="1" x14ac:dyDescent="0.45">
      <c r="B6" s="1"/>
      <c r="C6" s="1"/>
      <c r="D6" s="1"/>
      <c r="E6" s="1"/>
      <c r="F6" s="3">
        <v>5</v>
      </c>
      <c r="G6" s="3">
        <v>15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</row>
    <row r="7" spans="1:20" ht="15" hidden="1" customHeight="1" x14ac:dyDescent="0.45">
      <c r="B7" s="1"/>
      <c r="C7" s="1"/>
      <c r="D7" s="1"/>
      <c r="E7" s="1"/>
      <c r="F7" s="3">
        <v>6</v>
      </c>
      <c r="G7" s="3">
        <v>21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</row>
    <row r="8" spans="1:20" ht="15" hidden="1" customHeight="1" x14ac:dyDescent="0.45">
      <c r="B8" s="1"/>
      <c r="C8" s="1"/>
      <c r="D8" s="1"/>
      <c r="E8" s="1"/>
      <c r="F8" s="3">
        <v>7</v>
      </c>
      <c r="G8" s="3">
        <v>28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</row>
    <row r="9" spans="1:20" ht="15" hidden="1" customHeight="1" x14ac:dyDescent="0.45">
      <c r="B9" s="1"/>
      <c r="C9" s="1"/>
      <c r="D9" s="1"/>
      <c r="E9" s="1"/>
      <c r="F9" s="3">
        <v>8</v>
      </c>
      <c r="G9" s="3">
        <v>36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2"/>
    </row>
    <row r="10" spans="1:20" ht="15" hidden="1" customHeight="1" x14ac:dyDescent="0.45">
      <c r="B10" s="1"/>
      <c r="C10" s="1"/>
      <c r="D10" s="1"/>
      <c r="E10" s="1"/>
      <c r="F10" s="3">
        <v>9</v>
      </c>
      <c r="G10" s="3">
        <v>45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2"/>
    </row>
    <row r="11" spans="1:20" ht="10.5" hidden="1" customHeight="1" x14ac:dyDescent="0.4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2"/>
    </row>
    <row r="12" spans="1:20" ht="41.25" customHeight="1" x14ac:dyDescent="0.45">
      <c r="B12" s="59" t="s">
        <v>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  <c r="S12" s="1"/>
      <c r="T12" s="2"/>
    </row>
    <row r="13" spans="1:20" ht="5.2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</row>
    <row r="14" spans="1:20" ht="32.25" x14ac:dyDescent="0.95">
      <c r="A14" s="1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7"/>
      <c r="S14" s="1"/>
    </row>
    <row r="15" spans="1:20" ht="28.5" customHeight="1" x14ac:dyDescent="0.35">
      <c r="B15" s="48" t="s">
        <v>1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0"/>
      <c r="O15" s="51" t="s">
        <v>2</v>
      </c>
      <c r="P15" s="49"/>
      <c r="Q15" s="49"/>
      <c r="R15" s="50"/>
      <c r="S15" s="4" t="s">
        <v>3</v>
      </c>
      <c r="T15" s="5"/>
    </row>
    <row r="16" spans="1:20" ht="14.25" customHeight="1" x14ac:dyDescent="0.45">
      <c r="B16" s="6" t="s">
        <v>4</v>
      </c>
      <c r="C16" s="7" t="s">
        <v>5</v>
      </c>
      <c r="D16" s="7">
        <v>1</v>
      </c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  <c r="N16" s="8" t="s">
        <v>6</v>
      </c>
      <c r="O16" s="9" t="s">
        <v>7</v>
      </c>
      <c r="P16" s="10" t="s">
        <v>6</v>
      </c>
      <c r="Q16" s="11" t="s">
        <v>8</v>
      </c>
      <c r="R16" s="12" t="s">
        <v>9</v>
      </c>
      <c r="S16" s="13">
        <f>AVERAGE(T18+T25+T32+T39+T46+T53+T60+T67+T74+T81)</f>
        <v>0</v>
      </c>
    </row>
    <row r="17" spans="1:20" ht="14.25" customHeight="1" x14ac:dyDescent="0.45">
      <c r="B17" s="14" t="s">
        <v>10</v>
      </c>
      <c r="C17" s="7" t="s">
        <v>11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41">
        <f>IF(D19&lt;&gt;"",SUM(D18:M18),0)</f>
        <v>0</v>
      </c>
      <c r="O17" s="16" t="s">
        <v>12</v>
      </c>
      <c r="P17" s="17" t="s">
        <v>13</v>
      </c>
      <c r="Q17" s="17" t="s">
        <v>12</v>
      </c>
      <c r="R17" s="18" t="s">
        <v>12</v>
      </c>
      <c r="S17" s="1" t="s">
        <v>14</v>
      </c>
      <c r="T17" s="19" t="s">
        <v>15</v>
      </c>
    </row>
    <row r="18" spans="1:20" ht="14.25" customHeight="1" x14ac:dyDescent="0.45">
      <c r="B18" s="58"/>
      <c r="C18" s="7" t="s">
        <v>16</v>
      </c>
      <c r="D18" s="7" t="str">
        <f t="shared" ref="D18:M18" si="0">IF(D17&lt;&gt;"",VLOOKUP(D17,$F$1:$G$10,2),"")</f>
        <v/>
      </c>
      <c r="E18" s="7" t="str">
        <f t="shared" si="0"/>
        <v/>
      </c>
      <c r="F18" s="7" t="str">
        <f t="shared" si="0"/>
        <v/>
      </c>
      <c r="G18" s="7" t="str">
        <f t="shared" si="0"/>
        <v/>
      </c>
      <c r="H18" s="7" t="str">
        <f t="shared" si="0"/>
        <v/>
      </c>
      <c r="I18" s="7" t="str">
        <f t="shared" si="0"/>
        <v/>
      </c>
      <c r="J18" s="7" t="str">
        <f t="shared" si="0"/>
        <v/>
      </c>
      <c r="K18" s="7" t="str">
        <f t="shared" si="0"/>
        <v/>
      </c>
      <c r="L18" s="7" t="str">
        <f t="shared" si="0"/>
        <v/>
      </c>
      <c r="M18" s="7" t="str">
        <f t="shared" si="0"/>
        <v/>
      </c>
      <c r="N18" s="42"/>
      <c r="O18" s="54">
        <f>IF(M17&lt;&gt;"",N17+T18,0)</f>
        <v>0</v>
      </c>
      <c r="P18" s="43">
        <f>COUNTIF(D17:M17,"=9")</f>
        <v>0</v>
      </c>
      <c r="Q18" s="43">
        <f>MAX(D18:M18)</f>
        <v>0</v>
      </c>
      <c r="R18" s="56">
        <f>SUM(E18:N18)/10</f>
        <v>0</v>
      </c>
      <c r="S18" s="1">
        <v>315</v>
      </c>
      <c r="T18" s="20">
        <f>IF(M18&lt;&gt;"",S$18-N17,0)</f>
        <v>0</v>
      </c>
    </row>
    <row r="19" spans="1:20" ht="14.25" customHeight="1" x14ac:dyDescent="0.45">
      <c r="B19" s="53"/>
      <c r="C19" s="21" t="s">
        <v>17</v>
      </c>
      <c r="D19" s="22" t="str">
        <f>IF(D18&lt;&gt;"",D18,"")</f>
        <v/>
      </c>
      <c r="E19" s="22" t="str">
        <f t="shared" ref="E19:M19" si="1">IF(E18&lt;&gt;"",D19+E18,"")</f>
        <v/>
      </c>
      <c r="F19" s="22" t="str">
        <f t="shared" si="1"/>
        <v/>
      </c>
      <c r="G19" s="22" t="str">
        <f t="shared" si="1"/>
        <v/>
      </c>
      <c r="H19" s="22" t="str">
        <f t="shared" si="1"/>
        <v/>
      </c>
      <c r="I19" s="22" t="str">
        <f t="shared" si="1"/>
        <v/>
      </c>
      <c r="J19" s="22" t="str">
        <f t="shared" si="1"/>
        <v/>
      </c>
      <c r="K19" s="22" t="str">
        <f t="shared" si="1"/>
        <v/>
      </c>
      <c r="L19" s="22" t="str">
        <f t="shared" si="1"/>
        <v/>
      </c>
      <c r="M19" s="22" t="str">
        <f t="shared" si="1"/>
        <v/>
      </c>
      <c r="N19" s="23"/>
      <c r="O19" s="55"/>
      <c r="P19" s="44"/>
      <c r="Q19" s="44"/>
      <c r="R19" s="57"/>
      <c r="S19" s="1"/>
      <c r="T19" s="2"/>
    </row>
    <row r="20" spans="1:20" ht="15.75" customHeight="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2"/>
    </row>
    <row r="21" spans="1:20" ht="32.25" x14ac:dyDescent="0.95">
      <c r="A21" s="1"/>
      <c r="B21" s="4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7"/>
      <c r="S21" s="1"/>
      <c r="T21" s="2"/>
    </row>
    <row r="22" spans="1:20" ht="28.5" customHeight="1" x14ac:dyDescent="0.45">
      <c r="B22" s="48" t="s">
        <v>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0"/>
      <c r="O22" s="51" t="s">
        <v>2</v>
      </c>
      <c r="P22" s="49"/>
      <c r="Q22" s="49"/>
      <c r="R22" s="50"/>
      <c r="S22" s="1"/>
      <c r="T22" s="2"/>
    </row>
    <row r="23" spans="1:20" ht="14.25" customHeight="1" x14ac:dyDescent="0.45">
      <c r="B23" s="6" t="s">
        <v>4</v>
      </c>
      <c r="C23" s="7" t="s">
        <v>5</v>
      </c>
      <c r="D23" s="7">
        <v>1</v>
      </c>
      <c r="E23" s="7">
        <v>2</v>
      </c>
      <c r="F23" s="7">
        <v>3</v>
      </c>
      <c r="G23" s="7">
        <v>4</v>
      </c>
      <c r="H23" s="7">
        <v>5</v>
      </c>
      <c r="I23" s="7">
        <v>6</v>
      </c>
      <c r="J23" s="7">
        <v>7</v>
      </c>
      <c r="K23" s="7">
        <v>8</v>
      </c>
      <c r="L23" s="7">
        <v>9</v>
      </c>
      <c r="M23" s="7">
        <v>10</v>
      </c>
      <c r="N23" s="8" t="s">
        <v>6</v>
      </c>
      <c r="O23" s="9" t="s">
        <v>7</v>
      </c>
      <c r="P23" s="10" t="s">
        <v>6</v>
      </c>
      <c r="Q23" s="11" t="s">
        <v>8</v>
      </c>
      <c r="R23" s="12" t="s">
        <v>9</v>
      </c>
      <c r="S23" s="1"/>
      <c r="T23" s="2"/>
    </row>
    <row r="24" spans="1:20" ht="14.25" customHeight="1" x14ac:dyDescent="0.45">
      <c r="B24" s="14" t="s">
        <v>10</v>
      </c>
      <c r="C24" s="7" t="s">
        <v>11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41">
        <f>IF(D26&lt;&gt;"",SUM(D25:M25),0)</f>
        <v>0</v>
      </c>
      <c r="O24" s="16" t="s">
        <v>12</v>
      </c>
      <c r="P24" s="17" t="s">
        <v>13</v>
      </c>
      <c r="Q24" s="17" t="s">
        <v>12</v>
      </c>
      <c r="R24" s="18" t="s">
        <v>12</v>
      </c>
      <c r="S24" s="1"/>
      <c r="T24" s="2"/>
    </row>
    <row r="25" spans="1:20" ht="14.25" customHeight="1" x14ac:dyDescent="0.45">
      <c r="B25" s="52"/>
      <c r="C25" s="7" t="s">
        <v>16</v>
      </c>
      <c r="D25" s="7" t="str">
        <f t="shared" ref="D25:M25" si="2">IF(D24&lt;&gt;"",VLOOKUP(D24,$F$1:$G$10,2),"")</f>
        <v/>
      </c>
      <c r="E25" s="7" t="str">
        <f t="shared" si="2"/>
        <v/>
      </c>
      <c r="F25" s="7" t="str">
        <f t="shared" si="2"/>
        <v/>
      </c>
      <c r="G25" s="7" t="str">
        <f t="shared" si="2"/>
        <v/>
      </c>
      <c r="H25" s="7" t="str">
        <f t="shared" si="2"/>
        <v/>
      </c>
      <c r="I25" s="7" t="str">
        <f t="shared" si="2"/>
        <v/>
      </c>
      <c r="J25" s="7" t="str">
        <f t="shared" si="2"/>
        <v/>
      </c>
      <c r="K25" s="7" t="str">
        <f t="shared" si="2"/>
        <v/>
      </c>
      <c r="L25" s="7" t="str">
        <f t="shared" si="2"/>
        <v/>
      </c>
      <c r="M25" s="7" t="str">
        <f t="shared" si="2"/>
        <v/>
      </c>
      <c r="N25" s="42"/>
      <c r="O25" s="54">
        <f>IF(M24&lt;&gt;"",N24+S25,0)</f>
        <v>0</v>
      </c>
      <c r="P25" s="43">
        <f>COUNTIF(D24:M24,"=9")</f>
        <v>0</v>
      </c>
      <c r="Q25" s="43">
        <f>MAX(D25:M25)</f>
        <v>0</v>
      </c>
      <c r="R25" s="56">
        <f>SUM(E25:N25)/10</f>
        <v>0</v>
      </c>
      <c r="S25" s="1"/>
      <c r="T25" s="20">
        <f>IF(M25&lt;&gt;"",S$18-N24,0)</f>
        <v>0</v>
      </c>
    </row>
    <row r="26" spans="1:20" ht="14.25" customHeight="1" x14ac:dyDescent="0.45">
      <c r="B26" s="53"/>
      <c r="C26" s="21" t="s">
        <v>17</v>
      </c>
      <c r="D26" s="22" t="str">
        <f>IF(D25&lt;&gt;"",D25,"")</f>
        <v/>
      </c>
      <c r="E26" s="22" t="str">
        <f t="shared" ref="E26:M26" si="3">IF(E25&lt;&gt;"",D26+E25,"")</f>
        <v/>
      </c>
      <c r="F26" s="22" t="str">
        <f t="shared" si="3"/>
        <v/>
      </c>
      <c r="G26" s="22" t="str">
        <f t="shared" si="3"/>
        <v/>
      </c>
      <c r="H26" s="22" t="str">
        <f t="shared" si="3"/>
        <v/>
      </c>
      <c r="I26" s="22" t="str">
        <f t="shared" si="3"/>
        <v/>
      </c>
      <c r="J26" s="22" t="str">
        <f t="shared" si="3"/>
        <v/>
      </c>
      <c r="K26" s="22" t="str">
        <f t="shared" si="3"/>
        <v/>
      </c>
      <c r="L26" s="22" t="str">
        <f t="shared" si="3"/>
        <v/>
      </c>
      <c r="M26" s="22" t="str">
        <f t="shared" si="3"/>
        <v/>
      </c>
      <c r="N26" s="23"/>
      <c r="O26" s="55"/>
      <c r="P26" s="44"/>
      <c r="Q26" s="44"/>
      <c r="R26" s="57"/>
      <c r="S26" s="1"/>
      <c r="T26" s="2"/>
    </row>
    <row r="27" spans="1:20" ht="15.7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</row>
    <row r="28" spans="1:20" ht="15.75" customHeight="1" x14ac:dyDescent="0.95">
      <c r="A28" s="1"/>
      <c r="B28" s="45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7"/>
      <c r="S28" s="1"/>
      <c r="T28" s="2"/>
    </row>
    <row r="29" spans="1:20" ht="28.5" customHeight="1" x14ac:dyDescent="0.45">
      <c r="B29" s="48" t="s">
        <v>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  <c r="O29" s="51" t="s">
        <v>2</v>
      </c>
      <c r="P29" s="49"/>
      <c r="Q29" s="49"/>
      <c r="R29" s="50"/>
      <c r="S29" s="1"/>
      <c r="T29" s="2"/>
    </row>
    <row r="30" spans="1:20" ht="14.25" customHeight="1" x14ac:dyDescent="0.45">
      <c r="B30" s="6" t="s">
        <v>4</v>
      </c>
      <c r="C30" s="7" t="s">
        <v>5</v>
      </c>
      <c r="D30" s="7">
        <v>1</v>
      </c>
      <c r="E30" s="7">
        <v>2</v>
      </c>
      <c r="F30" s="7">
        <v>3</v>
      </c>
      <c r="G30" s="7">
        <v>4</v>
      </c>
      <c r="H30" s="7">
        <v>5</v>
      </c>
      <c r="I30" s="7">
        <v>6</v>
      </c>
      <c r="J30" s="7">
        <v>7</v>
      </c>
      <c r="K30" s="7">
        <v>8</v>
      </c>
      <c r="L30" s="7">
        <v>9</v>
      </c>
      <c r="M30" s="7">
        <v>10</v>
      </c>
      <c r="N30" s="8" t="s">
        <v>6</v>
      </c>
      <c r="O30" s="9" t="s">
        <v>7</v>
      </c>
      <c r="P30" s="10" t="s">
        <v>6</v>
      </c>
      <c r="Q30" s="11" t="s">
        <v>8</v>
      </c>
      <c r="R30" s="12" t="s">
        <v>9</v>
      </c>
      <c r="S30" s="1"/>
      <c r="T30" s="2"/>
    </row>
    <row r="31" spans="1:20" ht="14.25" customHeight="1" x14ac:dyDescent="0.45">
      <c r="B31" s="14" t="s">
        <v>10</v>
      </c>
      <c r="C31" s="7" t="s">
        <v>11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41">
        <f>IF(D33&lt;&gt;"",SUM(D32:M32),0)</f>
        <v>0</v>
      </c>
      <c r="O31" s="16" t="s">
        <v>12</v>
      </c>
      <c r="P31" s="17" t="s">
        <v>13</v>
      </c>
      <c r="Q31" s="17" t="s">
        <v>12</v>
      </c>
      <c r="R31" s="18" t="s">
        <v>12</v>
      </c>
      <c r="S31" s="1"/>
      <c r="T31" s="2"/>
    </row>
    <row r="32" spans="1:20" ht="14.25" customHeight="1" x14ac:dyDescent="0.45">
      <c r="B32" s="52"/>
      <c r="C32" s="7" t="s">
        <v>16</v>
      </c>
      <c r="D32" s="7" t="str">
        <f t="shared" ref="D32:M32" si="4">IF(D31&lt;&gt;"",VLOOKUP(D31,$F$1:$G$10,2),"")</f>
        <v/>
      </c>
      <c r="E32" s="7" t="str">
        <f t="shared" si="4"/>
        <v/>
      </c>
      <c r="F32" s="7" t="str">
        <f t="shared" si="4"/>
        <v/>
      </c>
      <c r="G32" s="7" t="str">
        <f t="shared" si="4"/>
        <v/>
      </c>
      <c r="H32" s="7" t="str">
        <f t="shared" si="4"/>
        <v/>
      </c>
      <c r="I32" s="7" t="str">
        <f t="shared" si="4"/>
        <v/>
      </c>
      <c r="J32" s="7" t="str">
        <f t="shared" si="4"/>
        <v/>
      </c>
      <c r="K32" s="7" t="str">
        <f t="shared" si="4"/>
        <v/>
      </c>
      <c r="L32" s="7" t="str">
        <f t="shared" si="4"/>
        <v/>
      </c>
      <c r="M32" s="7" t="str">
        <f t="shared" si="4"/>
        <v/>
      </c>
      <c r="N32" s="42"/>
      <c r="O32" s="54">
        <f>IF(M31&lt;&gt;"",N31+S32,0)</f>
        <v>0</v>
      </c>
      <c r="P32" s="43">
        <f>COUNTIF(D31:M31,"=9")</f>
        <v>0</v>
      </c>
      <c r="Q32" s="43">
        <f>MAX(D32:M32)</f>
        <v>0</v>
      </c>
      <c r="R32" s="56">
        <f>SUM(E32:N32)/10</f>
        <v>0</v>
      </c>
      <c r="S32" s="1"/>
      <c r="T32" s="20">
        <f>IF(M32&lt;&gt;"",S$18-N31,0)</f>
        <v>0</v>
      </c>
    </row>
    <row r="33" spans="1:20" ht="14.25" customHeight="1" x14ac:dyDescent="0.45">
      <c r="B33" s="53"/>
      <c r="C33" s="21" t="s">
        <v>17</v>
      </c>
      <c r="D33" s="22" t="str">
        <f>IF(D32&lt;&gt;"",D32,"")</f>
        <v/>
      </c>
      <c r="E33" s="22" t="str">
        <f t="shared" ref="E33:M33" si="5">IF(E32&lt;&gt;"",D33+E32,"")</f>
        <v/>
      </c>
      <c r="F33" s="22" t="str">
        <f t="shared" si="5"/>
        <v/>
      </c>
      <c r="G33" s="22" t="str">
        <f t="shared" si="5"/>
        <v/>
      </c>
      <c r="H33" s="22" t="str">
        <f t="shared" si="5"/>
        <v/>
      </c>
      <c r="I33" s="22" t="str">
        <f t="shared" si="5"/>
        <v/>
      </c>
      <c r="J33" s="22" t="str">
        <f t="shared" si="5"/>
        <v/>
      </c>
      <c r="K33" s="22" t="str">
        <f t="shared" si="5"/>
        <v/>
      </c>
      <c r="L33" s="22" t="str">
        <f t="shared" si="5"/>
        <v/>
      </c>
      <c r="M33" s="22" t="str">
        <f t="shared" si="5"/>
        <v/>
      </c>
      <c r="N33" s="23"/>
      <c r="O33" s="55"/>
      <c r="P33" s="44"/>
      <c r="Q33" s="44"/>
      <c r="R33" s="57"/>
      <c r="S33" s="1"/>
      <c r="T33" s="2"/>
    </row>
    <row r="34" spans="1:20" ht="15.75" customHeight="1" x14ac:dyDescent="0.4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</row>
    <row r="35" spans="1:20" ht="15.75" customHeight="1" x14ac:dyDescent="0.95">
      <c r="A35" s="1"/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1"/>
      <c r="T35" s="2"/>
    </row>
    <row r="36" spans="1:20" ht="28.5" customHeight="1" x14ac:dyDescent="0.45">
      <c r="B36" s="48" t="s">
        <v>1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0"/>
      <c r="O36" s="51" t="s">
        <v>2</v>
      </c>
      <c r="P36" s="49"/>
      <c r="Q36" s="49"/>
      <c r="R36" s="50"/>
      <c r="S36" s="1"/>
      <c r="T36" s="2"/>
    </row>
    <row r="37" spans="1:20" ht="14.25" customHeight="1" x14ac:dyDescent="0.45">
      <c r="B37" s="6" t="s">
        <v>4</v>
      </c>
      <c r="C37" s="7" t="s">
        <v>5</v>
      </c>
      <c r="D37" s="7">
        <v>1</v>
      </c>
      <c r="E37" s="7">
        <v>2</v>
      </c>
      <c r="F37" s="7">
        <v>3</v>
      </c>
      <c r="G37" s="7">
        <v>4</v>
      </c>
      <c r="H37" s="7">
        <v>5</v>
      </c>
      <c r="I37" s="7">
        <v>6</v>
      </c>
      <c r="J37" s="7">
        <v>7</v>
      </c>
      <c r="K37" s="7">
        <v>8</v>
      </c>
      <c r="L37" s="7">
        <v>9</v>
      </c>
      <c r="M37" s="7">
        <v>10</v>
      </c>
      <c r="N37" s="8" t="s">
        <v>6</v>
      </c>
      <c r="O37" s="9" t="s">
        <v>7</v>
      </c>
      <c r="P37" s="10" t="s">
        <v>6</v>
      </c>
      <c r="Q37" s="11" t="s">
        <v>8</v>
      </c>
      <c r="R37" s="12" t="s">
        <v>9</v>
      </c>
      <c r="S37" s="1"/>
      <c r="T37" s="2"/>
    </row>
    <row r="38" spans="1:20" ht="14.25" customHeight="1" x14ac:dyDescent="0.45">
      <c r="B38" s="14" t="s">
        <v>10</v>
      </c>
      <c r="C38" s="7" t="s">
        <v>11</v>
      </c>
      <c r="D38" s="15"/>
      <c r="E38" s="24"/>
      <c r="F38" s="24"/>
      <c r="G38" s="24"/>
      <c r="H38" s="24"/>
      <c r="I38" s="24"/>
      <c r="J38" s="24"/>
      <c r="K38" s="24"/>
      <c r="L38" s="24"/>
      <c r="M38" s="24"/>
      <c r="N38" s="41">
        <f>IF(D40&lt;&gt;"",SUM(D39:M39),0)</f>
        <v>0</v>
      </c>
      <c r="O38" s="16" t="s">
        <v>12</v>
      </c>
      <c r="P38" s="17" t="s">
        <v>13</v>
      </c>
      <c r="Q38" s="17" t="s">
        <v>12</v>
      </c>
      <c r="R38" s="18" t="s">
        <v>12</v>
      </c>
      <c r="S38" s="1"/>
      <c r="T38" s="2"/>
    </row>
    <row r="39" spans="1:20" ht="14.25" customHeight="1" x14ac:dyDescent="0.45">
      <c r="B39" s="52"/>
      <c r="C39" s="7" t="s">
        <v>16</v>
      </c>
      <c r="D39" s="7" t="str">
        <f t="shared" ref="D39:M39" si="6">IF(D38&lt;&gt;"",VLOOKUP(D38,$F$1:$G$10,2),"")</f>
        <v/>
      </c>
      <c r="E39" s="7" t="str">
        <f t="shared" si="6"/>
        <v/>
      </c>
      <c r="F39" s="7" t="str">
        <f t="shared" si="6"/>
        <v/>
      </c>
      <c r="G39" s="7" t="str">
        <f t="shared" si="6"/>
        <v/>
      </c>
      <c r="H39" s="7" t="str">
        <f t="shared" si="6"/>
        <v/>
      </c>
      <c r="I39" s="7" t="str">
        <f t="shared" si="6"/>
        <v/>
      </c>
      <c r="J39" s="7" t="str">
        <f t="shared" si="6"/>
        <v/>
      </c>
      <c r="K39" s="7" t="str">
        <f t="shared" si="6"/>
        <v/>
      </c>
      <c r="L39" s="7" t="str">
        <f t="shared" si="6"/>
        <v/>
      </c>
      <c r="M39" s="7" t="str">
        <f t="shared" si="6"/>
        <v/>
      </c>
      <c r="N39" s="42"/>
      <c r="O39" s="54">
        <f>IF(M38&lt;&gt;"",N38+S39,0)</f>
        <v>0</v>
      </c>
      <c r="P39" s="43">
        <f>COUNTIF(D38:M38,"=9")</f>
        <v>0</v>
      </c>
      <c r="Q39" s="43">
        <f>MAX(D39:M39)</f>
        <v>0</v>
      </c>
      <c r="R39" s="56">
        <f>SUM(E39:N39)/10</f>
        <v>0</v>
      </c>
      <c r="S39" s="1"/>
      <c r="T39" s="20">
        <f>IF(M39&lt;&gt;"",S$18-N38,0)</f>
        <v>0</v>
      </c>
    </row>
    <row r="40" spans="1:20" ht="14.25" customHeight="1" x14ac:dyDescent="0.45">
      <c r="B40" s="53"/>
      <c r="C40" s="21" t="s">
        <v>17</v>
      </c>
      <c r="D40" s="22" t="str">
        <f>IF(D39&lt;&gt;"",D39,"")</f>
        <v/>
      </c>
      <c r="E40" s="22" t="str">
        <f t="shared" ref="E40:M40" si="7">IF(E39&lt;&gt;"",D40+E39,"")</f>
        <v/>
      </c>
      <c r="F40" s="22" t="str">
        <f t="shared" si="7"/>
        <v/>
      </c>
      <c r="G40" s="22" t="str">
        <f t="shared" si="7"/>
        <v/>
      </c>
      <c r="H40" s="22" t="str">
        <f t="shared" si="7"/>
        <v/>
      </c>
      <c r="I40" s="22" t="str">
        <f t="shared" si="7"/>
        <v/>
      </c>
      <c r="J40" s="22" t="str">
        <f t="shared" si="7"/>
        <v/>
      </c>
      <c r="K40" s="22" t="str">
        <f t="shared" si="7"/>
        <v/>
      </c>
      <c r="L40" s="22" t="str">
        <f t="shared" si="7"/>
        <v/>
      </c>
      <c r="M40" s="22" t="str">
        <f t="shared" si="7"/>
        <v/>
      </c>
      <c r="N40" s="23"/>
      <c r="O40" s="55"/>
      <c r="P40" s="44"/>
      <c r="Q40" s="44"/>
      <c r="R40" s="57"/>
      <c r="S40" s="1"/>
      <c r="T40" s="2"/>
    </row>
    <row r="41" spans="1:20" ht="15.75" customHeight="1" x14ac:dyDescent="0.4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</row>
    <row r="42" spans="1:20" ht="15.75" customHeight="1" x14ac:dyDescent="0.95">
      <c r="A42" s="1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7"/>
      <c r="S42" s="1"/>
      <c r="T42" s="2"/>
    </row>
    <row r="43" spans="1:20" ht="28.5" customHeight="1" x14ac:dyDescent="0.45">
      <c r="B43" s="48" t="s">
        <v>1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1" t="s">
        <v>2</v>
      </c>
      <c r="P43" s="49"/>
      <c r="Q43" s="49"/>
      <c r="R43" s="50"/>
      <c r="S43" s="1"/>
      <c r="T43" s="2"/>
    </row>
    <row r="44" spans="1:20" ht="14.25" customHeight="1" x14ac:dyDescent="0.45">
      <c r="B44" s="6" t="s">
        <v>4</v>
      </c>
      <c r="C44" s="7" t="s">
        <v>5</v>
      </c>
      <c r="D44" s="7">
        <v>1</v>
      </c>
      <c r="E44" s="7">
        <v>2</v>
      </c>
      <c r="F44" s="7">
        <v>3</v>
      </c>
      <c r="G44" s="7">
        <v>4</v>
      </c>
      <c r="H44" s="7">
        <v>5</v>
      </c>
      <c r="I44" s="7">
        <v>6</v>
      </c>
      <c r="J44" s="7">
        <v>7</v>
      </c>
      <c r="K44" s="7">
        <v>8</v>
      </c>
      <c r="L44" s="7">
        <v>9</v>
      </c>
      <c r="M44" s="7">
        <v>10</v>
      </c>
      <c r="N44" s="8" t="s">
        <v>6</v>
      </c>
      <c r="O44" s="9" t="s">
        <v>7</v>
      </c>
      <c r="P44" s="10" t="s">
        <v>6</v>
      </c>
      <c r="Q44" s="11" t="s">
        <v>8</v>
      </c>
      <c r="R44" s="12" t="s">
        <v>9</v>
      </c>
      <c r="S44" s="1"/>
      <c r="T44" s="2"/>
    </row>
    <row r="45" spans="1:20" ht="14.25" customHeight="1" x14ac:dyDescent="0.45">
      <c r="B45" s="14" t="s">
        <v>10</v>
      </c>
      <c r="C45" s="7" t="s">
        <v>11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41">
        <f>IF(D47&lt;&gt;"",SUM(D46:M46),0)</f>
        <v>0</v>
      </c>
      <c r="O45" s="16" t="s">
        <v>12</v>
      </c>
      <c r="P45" s="17" t="s">
        <v>13</v>
      </c>
      <c r="Q45" s="17" t="s">
        <v>12</v>
      </c>
      <c r="R45" s="18" t="s">
        <v>12</v>
      </c>
      <c r="S45" s="1"/>
      <c r="T45" s="2"/>
    </row>
    <row r="46" spans="1:20" ht="14.25" customHeight="1" x14ac:dyDescent="0.45">
      <c r="B46" s="52"/>
      <c r="C46" s="7" t="s">
        <v>16</v>
      </c>
      <c r="D46" s="7" t="str">
        <f t="shared" ref="D46:M46" si="8">IF(D45&lt;&gt;"",VLOOKUP(D45,$F$1:$G$10,2),"")</f>
        <v/>
      </c>
      <c r="E46" s="7" t="str">
        <f t="shared" si="8"/>
        <v/>
      </c>
      <c r="F46" s="7" t="str">
        <f t="shared" si="8"/>
        <v/>
      </c>
      <c r="G46" s="7" t="str">
        <f t="shared" si="8"/>
        <v/>
      </c>
      <c r="H46" s="7" t="str">
        <f t="shared" si="8"/>
        <v/>
      </c>
      <c r="I46" s="7" t="str">
        <f t="shared" si="8"/>
        <v/>
      </c>
      <c r="J46" s="7" t="str">
        <f t="shared" si="8"/>
        <v/>
      </c>
      <c r="K46" s="7" t="str">
        <f t="shared" si="8"/>
        <v/>
      </c>
      <c r="L46" s="7" t="str">
        <f t="shared" si="8"/>
        <v/>
      </c>
      <c r="M46" s="7" t="str">
        <f t="shared" si="8"/>
        <v/>
      </c>
      <c r="N46" s="42"/>
      <c r="O46" s="54">
        <f>IF(M45&lt;&gt;"",N45+S46,0)</f>
        <v>0</v>
      </c>
      <c r="P46" s="43">
        <f>COUNTIF(D45:M45,"=9")</f>
        <v>0</v>
      </c>
      <c r="Q46" s="43">
        <f>MAX(D46:M46)</f>
        <v>0</v>
      </c>
      <c r="R46" s="56">
        <f>SUM(E46:N46)/10</f>
        <v>0</v>
      </c>
      <c r="S46" s="1"/>
      <c r="T46" s="20">
        <f>IF(M46&lt;&gt;"",S$18-N45,0)</f>
        <v>0</v>
      </c>
    </row>
    <row r="47" spans="1:20" ht="14.25" customHeight="1" x14ac:dyDescent="0.45">
      <c r="B47" s="53"/>
      <c r="C47" s="21" t="s">
        <v>17</v>
      </c>
      <c r="D47" s="22" t="str">
        <f>IF(D46&lt;&gt;"",D46,"")</f>
        <v/>
      </c>
      <c r="E47" s="22" t="str">
        <f t="shared" ref="E47:M47" si="9">IF(E46&lt;&gt;"",D47+E46,"")</f>
        <v/>
      </c>
      <c r="F47" s="22" t="str">
        <f t="shared" si="9"/>
        <v/>
      </c>
      <c r="G47" s="22" t="str">
        <f t="shared" si="9"/>
        <v/>
      </c>
      <c r="H47" s="22" t="str">
        <f t="shared" si="9"/>
        <v/>
      </c>
      <c r="I47" s="22" t="str">
        <f t="shared" si="9"/>
        <v/>
      </c>
      <c r="J47" s="22" t="str">
        <f t="shared" si="9"/>
        <v/>
      </c>
      <c r="K47" s="22" t="str">
        <f t="shared" si="9"/>
        <v/>
      </c>
      <c r="L47" s="22" t="str">
        <f t="shared" si="9"/>
        <v/>
      </c>
      <c r="M47" s="22" t="str">
        <f t="shared" si="9"/>
        <v/>
      </c>
      <c r="N47" s="23"/>
      <c r="O47" s="55"/>
      <c r="P47" s="44"/>
      <c r="Q47" s="44"/>
      <c r="R47" s="57"/>
      <c r="S47" s="1"/>
      <c r="T47" s="2"/>
    </row>
    <row r="48" spans="1:20" ht="15.75" customHeight="1" x14ac:dyDescent="0.4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</row>
    <row r="49" spans="1:20" ht="15.75" customHeight="1" x14ac:dyDescent="0.95">
      <c r="A49" s="1"/>
      <c r="B49" s="45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7"/>
      <c r="S49" s="1"/>
      <c r="T49" s="2"/>
    </row>
    <row r="50" spans="1:20" ht="28.5" customHeight="1" x14ac:dyDescent="0.45">
      <c r="B50" s="48" t="s">
        <v>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0"/>
      <c r="O50" s="51" t="s">
        <v>2</v>
      </c>
      <c r="P50" s="49"/>
      <c r="Q50" s="49"/>
      <c r="R50" s="50"/>
      <c r="S50" s="1"/>
      <c r="T50" s="2"/>
    </row>
    <row r="51" spans="1:20" ht="14.25" customHeight="1" x14ac:dyDescent="0.45">
      <c r="B51" s="6" t="s">
        <v>4</v>
      </c>
      <c r="C51" s="7" t="s">
        <v>5</v>
      </c>
      <c r="D51" s="7">
        <v>1</v>
      </c>
      <c r="E51" s="7">
        <v>2</v>
      </c>
      <c r="F51" s="7">
        <v>3</v>
      </c>
      <c r="G51" s="7">
        <v>4</v>
      </c>
      <c r="H51" s="7">
        <v>5</v>
      </c>
      <c r="I51" s="7">
        <v>6</v>
      </c>
      <c r="J51" s="7">
        <v>7</v>
      </c>
      <c r="K51" s="7">
        <v>8</v>
      </c>
      <c r="L51" s="7">
        <v>9</v>
      </c>
      <c r="M51" s="7">
        <v>10</v>
      </c>
      <c r="N51" s="8" t="s">
        <v>6</v>
      </c>
      <c r="O51" s="9" t="s">
        <v>7</v>
      </c>
      <c r="P51" s="10" t="s">
        <v>6</v>
      </c>
      <c r="Q51" s="11" t="s">
        <v>8</v>
      </c>
      <c r="R51" s="12" t="s">
        <v>9</v>
      </c>
      <c r="S51" s="1"/>
      <c r="T51" s="2"/>
    </row>
    <row r="52" spans="1:20" ht="14.25" customHeight="1" x14ac:dyDescent="0.45">
      <c r="B52" s="14" t="s">
        <v>10</v>
      </c>
      <c r="C52" s="7" t="s">
        <v>11</v>
      </c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41">
        <f>IF(D54&lt;&gt;"",SUM(D53:M53),0)</f>
        <v>0</v>
      </c>
      <c r="O52" s="16" t="s">
        <v>12</v>
      </c>
      <c r="P52" s="17" t="s">
        <v>13</v>
      </c>
      <c r="Q52" s="17" t="s">
        <v>12</v>
      </c>
      <c r="R52" s="18" t="s">
        <v>12</v>
      </c>
      <c r="S52" s="1"/>
      <c r="T52" s="2"/>
    </row>
    <row r="53" spans="1:20" ht="14.25" customHeight="1" x14ac:dyDescent="0.45">
      <c r="B53" s="52"/>
      <c r="C53" s="7" t="s">
        <v>16</v>
      </c>
      <c r="D53" s="7" t="str">
        <f t="shared" ref="D53:M53" si="10">IF(D52&lt;&gt;"",VLOOKUP(D52,$F$1:$G$10,2),"")</f>
        <v/>
      </c>
      <c r="E53" s="7" t="str">
        <f t="shared" si="10"/>
        <v/>
      </c>
      <c r="F53" s="7" t="str">
        <f t="shared" si="10"/>
        <v/>
      </c>
      <c r="G53" s="7" t="str">
        <f t="shared" si="10"/>
        <v/>
      </c>
      <c r="H53" s="7" t="str">
        <f t="shared" si="10"/>
        <v/>
      </c>
      <c r="I53" s="7" t="str">
        <f t="shared" si="10"/>
        <v/>
      </c>
      <c r="J53" s="7" t="str">
        <f t="shared" si="10"/>
        <v/>
      </c>
      <c r="K53" s="7" t="str">
        <f t="shared" si="10"/>
        <v/>
      </c>
      <c r="L53" s="7" t="str">
        <f t="shared" si="10"/>
        <v/>
      </c>
      <c r="M53" s="7" t="str">
        <f t="shared" si="10"/>
        <v/>
      </c>
      <c r="N53" s="42"/>
      <c r="O53" s="54">
        <f>IF(M52&lt;&gt;"",N52+S53,0)</f>
        <v>0</v>
      </c>
      <c r="P53" s="43">
        <f>COUNTIF(D52:M52,"=9")</f>
        <v>0</v>
      </c>
      <c r="Q53" s="43">
        <f>MAX(D53:M53)</f>
        <v>0</v>
      </c>
      <c r="R53" s="56">
        <f>SUM(E53:N53)/10</f>
        <v>0</v>
      </c>
      <c r="S53" s="1"/>
      <c r="T53" s="20">
        <f>IF(M53&lt;&gt;"",S$18-N52,0)</f>
        <v>0</v>
      </c>
    </row>
    <row r="54" spans="1:20" ht="14.25" customHeight="1" x14ac:dyDescent="0.45">
      <c r="B54" s="53"/>
      <c r="C54" s="21" t="s">
        <v>17</v>
      </c>
      <c r="D54" s="22" t="str">
        <f>IF(D53&lt;&gt;"",D53,"")</f>
        <v/>
      </c>
      <c r="E54" s="22" t="str">
        <f t="shared" ref="E54:M54" si="11">IF(E53&lt;&gt;"",D54+E53,"")</f>
        <v/>
      </c>
      <c r="F54" s="22" t="str">
        <f t="shared" si="11"/>
        <v/>
      </c>
      <c r="G54" s="22" t="str">
        <f t="shared" si="11"/>
        <v/>
      </c>
      <c r="H54" s="22" t="str">
        <f t="shared" si="11"/>
        <v/>
      </c>
      <c r="I54" s="22" t="str">
        <f t="shared" si="11"/>
        <v/>
      </c>
      <c r="J54" s="22" t="str">
        <f t="shared" si="11"/>
        <v/>
      </c>
      <c r="K54" s="22" t="str">
        <f t="shared" si="11"/>
        <v/>
      </c>
      <c r="L54" s="22" t="str">
        <f t="shared" si="11"/>
        <v/>
      </c>
      <c r="M54" s="22" t="str">
        <f t="shared" si="11"/>
        <v/>
      </c>
      <c r="N54" s="23"/>
      <c r="O54" s="55"/>
      <c r="P54" s="44"/>
      <c r="Q54" s="44"/>
      <c r="R54" s="57"/>
      <c r="S54" s="1"/>
      <c r="T54" s="2"/>
    </row>
    <row r="55" spans="1:20" ht="15.75" customHeight="1" x14ac:dyDescent="0.4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</row>
    <row r="56" spans="1:20" ht="15.75" customHeight="1" x14ac:dyDescent="0.95">
      <c r="A56" s="1"/>
      <c r="B56" s="45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7"/>
      <c r="S56" s="1"/>
      <c r="T56" s="2"/>
    </row>
    <row r="57" spans="1:20" ht="28.5" customHeight="1" x14ac:dyDescent="0.45">
      <c r="B57" s="48" t="s">
        <v>1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50"/>
      <c r="O57" s="51" t="s">
        <v>2</v>
      </c>
      <c r="P57" s="49"/>
      <c r="Q57" s="49"/>
      <c r="R57" s="50"/>
      <c r="S57" s="1"/>
      <c r="T57" s="2"/>
    </row>
    <row r="58" spans="1:20" ht="14.25" customHeight="1" x14ac:dyDescent="0.45">
      <c r="B58" s="6" t="s">
        <v>4</v>
      </c>
      <c r="C58" s="7" t="s">
        <v>5</v>
      </c>
      <c r="D58" s="7">
        <v>1</v>
      </c>
      <c r="E58" s="7">
        <v>2</v>
      </c>
      <c r="F58" s="7">
        <v>3</v>
      </c>
      <c r="G58" s="7">
        <v>4</v>
      </c>
      <c r="H58" s="7">
        <v>5</v>
      </c>
      <c r="I58" s="7">
        <v>6</v>
      </c>
      <c r="J58" s="7">
        <v>7</v>
      </c>
      <c r="K58" s="7">
        <v>8</v>
      </c>
      <c r="L58" s="7">
        <v>9</v>
      </c>
      <c r="M58" s="7">
        <v>10</v>
      </c>
      <c r="N58" s="8" t="s">
        <v>6</v>
      </c>
      <c r="O58" s="9" t="s">
        <v>7</v>
      </c>
      <c r="P58" s="10" t="s">
        <v>6</v>
      </c>
      <c r="Q58" s="11" t="s">
        <v>8</v>
      </c>
      <c r="R58" s="12" t="s">
        <v>9</v>
      </c>
      <c r="S58" s="1"/>
      <c r="T58" s="2"/>
    </row>
    <row r="59" spans="1:20" ht="14.25" customHeight="1" x14ac:dyDescent="0.45">
      <c r="B59" s="14" t="s">
        <v>10</v>
      </c>
      <c r="C59" s="7" t="s">
        <v>11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41">
        <f>IF(D61&lt;&gt;"",SUM(D60:M60),0)</f>
        <v>0</v>
      </c>
      <c r="O59" s="16" t="s">
        <v>12</v>
      </c>
      <c r="P59" s="17" t="s">
        <v>13</v>
      </c>
      <c r="Q59" s="17" t="s">
        <v>12</v>
      </c>
      <c r="R59" s="18" t="s">
        <v>12</v>
      </c>
      <c r="S59" s="1"/>
      <c r="T59" s="2"/>
    </row>
    <row r="60" spans="1:20" ht="14.25" customHeight="1" x14ac:dyDescent="0.45">
      <c r="B60" s="52"/>
      <c r="C60" s="7" t="s">
        <v>16</v>
      </c>
      <c r="D60" s="7" t="str">
        <f t="shared" ref="D60:M60" si="12">IF(D59&lt;&gt;"",VLOOKUP(D59,$F$1:$G$10,2),"")</f>
        <v/>
      </c>
      <c r="E60" s="7" t="str">
        <f t="shared" si="12"/>
        <v/>
      </c>
      <c r="F60" s="7" t="str">
        <f t="shared" si="12"/>
        <v/>
      </c>
      <c r="G60" s="7" t="str">
        <f t="shared" si="12"/>
        <v/>
      </c>
      <c r="H60" s="7" t="str">
        <f t="shared" si="12"/>
        <v/>
      </c>
      <c r="I60" s="7" t="str">
        <f t="shared" si="12"/>
        <v/>
      </c>
      <c r="J60" s="7" t="str">
        <f t="shared" si="12"/>
        <v/>
      </c>
      <c r="K60" s="7" t="str">
        <f t="shared" si="12"/>
        <v/>
      </c>
      <c r="L60" s="7" t="str">
        <f t="shared" si="12"/>
        <v/>
      </c>
      <c r="M60" s="7" t="str">
        <f t="shared" si="12"/>
        <v/>
      </c>
      <c r="N60" s="42"/>
      <c r="O60" s="54">
        <f>IF(M59&lt;&gt;"",N59+S60,0)</f>
        <v>0</v>
      </c>
      <c r="P60" s="43">
        <f>COUNTIF(D59:M59,"=9")</f>
        <v>0</v>
      </c>
      <c r="Q60" s="43">
        <f>MAX(D60:M60)</f>
        <v>0</v>
      </c>
      <c r="R60" s="56">
        <f>SUM(E60:N60)/10</f>
        <v>0</v>
      </c>
      <c r="S60" s="1"/>
      <c r="T60" s="20">
        <f>IF(M60&lt;&gt;"",S$18-N59,0)</f>
        <v>0</v>
      </c>
    </row>
    <row r="61" spans="1:20" ht="14.25" customHeight="1" x14ac:dyDescent="0.45">
      <c r="B61" s="53"/>
      <c r="C61" s="21" t="s">
        <v>17</v>
      </c>
      <c r="D61" s="22" t="str">
        <f>IF(D60&lt;&gt;"",D60,"")</f>
        <v/>
      </c>
      <c r="E61" s="22" t="str">
        <f t="shared" ref="E61:M61" si="13">IF(E60&lt;&gt;"",D61+E60,"")</f>
        <v/>
      </c>
      <c r="F61" s="22" t="str">
        <f t="shared" si="13"/>
        <v/>
      </c>
      <c r="G61" s="22" t="str">
        <f t="shared" si="13"/>
        <v/>
      </c>
      <c r="H61" s="22" t="str">
        <f t="shared" si="13"/>
        <v/>
      </c>
      <c r="I61" s="22" t="str">
        <f t="shared" si="13"/>
        <v/>
      </c>
      <c r="J61" s="22" t="str">
        <f t="shared" si="13"/>
        <v/>
      </c>
      <c r="K61" s="22" t="str">
        <f t="shared" si="13"/>
        <v/>
      </c>
      <c r="L61" s="22" t="str">
        <f t="shared" si="13"/>
        <v/>
      </c>
      <c r="M61" s="22" t="str">
        <f t="shared" si="13"/>
        <v/>
      </c>
      <c r="N61" s="23"/>
      <c r="O61" s="55"/>
      <c r="P61" s="44"/>
      <c r="Q61" s="44"/>
      <c r="R61" s="57"/>
      <c r="S61" s="1"/>
      <c r="T61" s="2"/>
    </row>
    <row r="62" spans="1:20" ht="15.75" customHeight="1" x14ac:dyDescent="0.4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</row>
    <row r="63" spans="1:20" ht="15.75" customHeight="1" x14ac:dyDescent="0.95">
      <c r="A63" s="1"/>
      <c r="B63" s="45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7"/>
      <c r="S63" s="1"/>
      <c r="T63" s="2"/>
    </row>
    <row r="64" spans="1:20" ht="28.5" customHeight="1" x14ac:dyDescent="0.45">
      <c r="B64" s="48" t="s">
        <v>1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50"/>
      <c r="O64" s="51" t="s">
        <v>2</v>
      </c>
      <c r="P64" s="49"/>
      <c r="Q64" s="49"/>
      <c r="R64" s="50"/>
      <c r="S64" s="1"/>
      <c r="T64" s="2"/>
    </row>
    <row r="65" spans="1:20" ht="14.25" customHeight="1" x14ac:dyDescent="0.45">
      <c r="B65" s="6" t="s">
        <v>4</v>
      </c>
      <c r="C65" s="7" t="s">
        <v>5</v>
      </c>
      <c r="D65" s="7">
        <v>1</v>
      </c>
      <c r="E65" s="7">
        <v>2</v>
      </c>
      <c r="F65" s="7">
        <v>3</v>
      </c>
      <c r="G65" s="7">
        <v>4</v>
      </c>
      <c r="H65" s="7">
        <v>5</v>
      </c>
      <c r="I65" s="7">
        <v>6</v>
      </c>
      <c r="J65" s="7">
        <v>7</v>
      </c>
      <c r="K65" s="7">
        <v>8</v>
      </c>
      <c r="L65" s="7">
        <v>9</v>
      </c>
      <c r="M65" s="7">
        <v>10</v>
      </c>
      <c r="N65" s="8" t="s">
        <v>6</v>
      </c>
      <c r="O65" s="9" t="s">
        <v>7</v>
      </c>
      <c r="P65" s="10" t="s">
        <v>6</v>
      </c>
      <c r="Q65" s="11" t="s">
        <v>8</v>
      </c>
      <c r="R65" s="12" t="s">
        <v>9</v>
      </c>
      <c r="S65" s="1"/>
      <c r="T65" s="2"/>
    </row>
    <row r="66" spans="1:20" ht="14.25" customHeight="1" x14ac:dyDescent="0.45">
      <c r="B66" s="14" t="s">
        <v>10</v>
      </c>
      <c r="C66" s="7" t="s">
        <v>11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41">
        <f>IF(D68&lt;&gt;"",SUM(D67:M67),0)</f>
        <v>0</v>
      </c>
      <c r="O66" s="16" t="s">
        <v>12</v>
      </c>
      <c r="P66" s="17" t="s">
        <v>13</v>
      </c>
      <c r="Q66" s="17" t="s">
        <v>12</v>
      </c>
      <c r="R66" s="18" t="s">
        <v>12</v>
      </c>
      <c r="S66" s="1"/>
      <c r="T66" s="2"/>
    </row>
    <row r="67" spans="1:20" ht="14.25" customHeight="1" x14ac:dyDescent="0.45">
      <c r="B67" s="52"/>
      <c r="C67" s="7" t="s">
        <v>16</v>
      </c>
      <c r="D67" s="7" t="str">
        <f t="shared" ref="D67:M67" si="14">IF(D66&lt;&gt;"",VLOOKUP(D66,$F$1:$G$10,2),"")</f>
        <v/>
      </c>
      <c r="E67" s="7" t="str">
        <f t="shared" si="14"/>
        <v/>
      </c>
      <c r="F67" s="7" t="str">
        <f t="shared" si="14"/>
        <v/>
      </c>
      <c r="G67" s="7" t="str">
        <f t="shared" si="14"/>
        <v/>
      </c>
      <c r="H67" s="7" t="str">
        <f t="shared" si="14"/>
        <v/>
      </c>
      <c r="I67" s="7" t="str">
        <f t="shared" si="14"/>
        <v/>
      </c>
      <c r="J67" s="7" t="str">
        <f t="shared" si="14"/>
        <v/>
      </c>
      <c r="K67" s="7" t="str">
        <f t="shared" si="14"/>
        <v/>
      </c>
      <c r="L67" s="7" t="str">
        <f t="shared" si="14"/>
        <v/>
      </c>
      <c r="M67" s="7" t="str">
        <f t="shared" si="14"/>
        <v/>
      </c>
      <c r="N67" s="42"/>
      <c r="O67" s="54">
        <f>IF(M66&lt;&gt;"",N66+S67,0)</f>
        <v>0</v>
      </c>
      <c r="P67" s="43">
        <f>COUNTIF(D66:M66,"=9")</f>
        <v>0</v>
      </c>
      <c r="Q67" s="43">
        <f>MAX(D67:M67)</f>
        <v>0</v>
      </c>
      <c r="R67" s="56">
        <f>SUM(E67:N67)/10</f>
        <v>0</v>
      </c>
      <c r="S67" s="1"/>
      <c r="T67" s="20">
        <f>IF(M67&lt;&gt;"",S$18-N66,0)</f>
        <v>0</v>
      </c>
    </row>
    <row r="68" spans="1:20" ht="14.25" customHeight="1" x14ac:dyDescent="0.45">
      <c r="B68" s="53"/>
      <c r="C68" s="21" t="s">
        <v>17</v>
      </c>
      <c r="D68" s="22" t="str">
        <f>IF(D67&lt;&gt;"",D67,"")</f>
        <v/>
      </c>
      <c r="E68" s="22" t="str">
        <f t="shared" ref="E68:M68" si="15">IF(E67&lt;&gt;"",D68+E67,"")</f>
        <v/>
      </c>
      <c r="F68" s="22" t="str">
        <f t="shared" si="15"/>
        <v/>
      </c>
      <c r="G68" s="22" t="str">
        <f t="shared" si="15"/>
        <v/>
      </c>
      <c r="H68" s="22" t="str">
        <f t="shared" si="15"/>
        <v/>
      </c>
      <c r="I68" s="22" t="str">
        <f t="shared" si="15"/>
        <v/>
      </c>
      <c r="J68" s="22" t="str">
        <f t="shared" si="15"/>
        <v/>
      </c>
      <c r="K68" s="22" t="str">
        <f t="shared" si="15"/>
        <v/>
      </c>
      <c r="L68" s="22" t="str">
        <f t="shared" si="15"/>
        <v/>
      </c>
      <c r="M68" s="22" t="str">
        <f t="shared" si="15"/>
        <v/>
      </c>
      <c r="N68" s="23"/>
      <c r="O68" s="55"/>
      <c r="P68" s="44"/>
      <c r="Q68" s="44"/>
      <c r="R68" s="57"/>
      <c r="S68" s="1"/>
      <c r="T68" s="2"/>
    </row>
    <row r="69" spans="1:20" ht="15.75" customHeight="1" x14ac:dyDescent="0.4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</row>
    <row r="70" spans="1:20" ht="15.75" customHeight="1" x14ac:dyDescent="0.95">
      <c r="A70" s="1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7"/>
      <c r="S70" s="1"/>
      <c r="T70" s="2"/>
    </row>
    <row r="71" spans="1:20" ht="28.5" customHeight="1" x14ac:dyDescent="0.45">
      <c r="B71" s="48" t="s">
        <v>1</v>
      </c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50"/>
      <c r="O71" s="51" t="s">
        <v>2</v>
      </c>
      <c r="P71" s="49"/>
      <c r="Q71" s="49"/>
      <c r="R71" s="50"/>
      <c r="S71" s="1"/>
      <c r="T71" s="2"/>
    </row>
    <row r="72" spans="1:20" ht="14.25" customHeight="1" x14ac:dyDescent="0.45">
      <c r="B72" s="6" t="s">
        <v>4</v>
      </c>
      <c r="C72" s="7" t="s">
        <v>5</v>
      </c>
      <c r="D72" s="7">
        <v>1</v>
      </c>
      <c r="E72" s="7">
        <v>2</v>
      </c>
      <c r="F72" s="7">
        <v>3</v>
      </c>
      <c r="G72" s="7">
        <v>4</v>
      </c>
      <c r="H72" s="7">
        <v>5</v>
      </c>
      <c r="I72" s="7">
        <v>6</v>
      </c>
      <c r="J72" s="7">
        <v>7</v>
      </c>
      <c r="K72" s="7">
        <v>8</v>
      </c>
      <c r="L72" s="7">
        <v>9</v>
      </c>
      <c r="M72" s="7">
        <v>10</v>
      </c>
      <c r="N72" s="8" t="s">
        <v>6</v>
      </c>
      <c r="O72" s="9" t="s">
        <v>7</v>
      </c>
      <c r="P72" s="10" t="s">
        <v>6</v>
      </c>
      <c r="Q72" s="11" t="s">
        <v>8</v>
      </c>
      <c r="R72" s="12" t="s">
        <v>9</v>
      </c>
      <c r="S72" s="1"/>
      <c r="T72" s="2"/>
    </row>
    <row r="73" spans="1:20" ht="14.25" customHeight="1" x14ac:dyDescent="0.45">
      <c r="B73" s="14" t="s">
        <v>10</v>
      </c>
      <c r="C73" s="7" t="s">
        <v>11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41">
        <f>IF(D75&lt;&gt;"",SUM(D74:M74),0)</f>
        <v>0</v>
      </c>
      <c r="O73" s="16" t="s">
        <v>12</v>
      </c>
      <c r="P73" s="17" t="s">
        <v>13</v>
      </c>
      <c r="Q73" s="17" t="s">
        <v>12</v>
      </c>
      <c r="R73" s="18" t="s">
        <v>12</v>
      </c>
      <c r="S73" s="1"/>
      <c r="T73" s="2"/>
    </row>
    <row r="74" spans="1:20" ht="14.25" customHeight="1" x14ac:dyDescent="0.45">
      <c r="B74" s="52"/>
      <c r="C74" s="7" t="s">
        <v>16</v>
      </c>
      <c r="D74" s="7" t="str">
        <f t="shared" ref="D74:M74" si="16">IF(D73&lt;&gt;"",VLOOKUP(D73,$F$1:$G$10,2),"")</f>
        <v/>
      </c>
      <c r="E74" s="7" t="str">
        <f t="shared" si="16"/>
        <v/>
      </c>
      <c r="F74" s="7" t="str">
        <f t="shared" si="16"/>
        <v/>
      </c>
      <c r="G74" s="7" t="str">
        <f t="shared" si="16"/>
        <v/>
      </c>
      <c r="H74" s="7" t="str">
        <f t="shared" si="16"/>
        <v/>
      </c>
      <c r="I74" s="7" t="str">
        <f t="shared" si="16"/>
        <v/>
      </c>
      <c r="J74" s="7" t="str">
        <f t="shared" si="16"/>
        <v/>
      </c>
      <c r="K74" s="7" t="str">
        <f t="shared" si="16"/>
        <v/>
      </c>
      <c r="L74" s="7" t="str">
        <f t="shared" si="16"/>
        <v/>
      </c>
      <c r="M74" s="7" t="str">
        <f t="shared" si="16"/>
        <v/>
      </c>
      <c r="N74" s="42"/>
      <c r="O74" s="54">
        <f>IF(M73&lt;&gt;"",N73+S74,0)</f>
        <v>0</v>
      </c>
      <c r="P74" s="43">
        <f>COUNTIF(D73:M73,"=9")</f>
        <v>0</v>
      </c>
      <c r="Q74" s="43">
        <f>MAX(D74:M74)</f>
        <v>0</v>
      </c>
      <c r="R74" s="56">
        <f>SUM(E74:N74)/10</f>
        <v>0</v>
      </c>
      <c r="S74" s="1"/>
      <c r="T74" s="20">
        <f>IF(M74&lt;&gt;"",S$18-N73,0)</f>
        <v>0</v>
      </c>
    </row>
    <row r="75" spans="1:20" ht="14.25" customHeight="1" x14ac:dyDescent="0.45">
      <c r="B75" s="53"/>
      <c r="C75" s="21" t="s">
        <v>17</v>
      </c>
      <c r="D75" s="22" t="str">
        <f>IF(D74&lt;&gt;"",D74,"")</f>
        <v/>
      </c>
      <c r="E75" s="22" t="str">
        <f t="shared" ref="E75:M75" si="17">IF(E74&lt;&gt;"",D75+E74,"")</f>
        <v/>
      </c>
      <c r="F75" s="22" t="str">
        <f t="shared" si="17"/>
        <v/>
      </c>
      <c r="G75" s="22" t="str">
        <f t="shared" si="17"/>
        <v/>
      </c>
      <c r="H75" s="22" t="str">
        <f t="shared" si="17"/>
        <v/>
      </c>
      <c r="I75" s="22" t="str">
        <f t="shared" si="17"/>
        <v/>
      </c>
      <c r="J75" s="22" t="str">
        <f t="shared" si="17"/>
        <v/>
      </c>
      <c r="K75" s="22" t="str">
        <f t="shared" si="17"/>
        <v/>
      </c>
      <c r="L75" s="22" t="str">
        <f t="shared" si="17"/>
        <v/>
      </c>
      <c r="M75" s="22" t="str">
        <f t="shared" si="17"/>
        <v/>
      </c>
      <c r="N75" s="23"/>
      <c r="O75" s="55"/>
      <c r="P75" s="44"/>
      <c r="Q75" s="44"/>
      <c r="R75" s="57"/>
      <c r="S75" s="1"/>
      <c r="T75" s="2"/>
    </row>
    <row r="76" spans="1:20" ht="15.75" customHeight="1" x14ac:dyDescent="0.4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</row>
    <row r="77" spans="1:20" ht="15.75" customHeight="1" x14ac:dyDescent="0.95">
      <c r="A77" s="1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7"/>
      <c r="S77" s="1"/>
      <c r="T77" s="2"/>
    </row>
    <row r="78" spans="1:20" ht="28.5" customHeight="1" x14ac:dyDescent="0.45">
      <c r="B78" s="48" t="s">
        <v>1</v>
      </c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50"/>
      <c r="O78" s="51" t="s">
        <v>2</v>
      </c>
      <c r="P78" s="49"/>
      <c r="Q78" s="49"/>
      <c r="R78" s="50"/>
      <c r="S78" s="1"/>
      <c r="T78" s="2"/>
    </row>
    <row r="79" spans="1:20" ht="14.25" customHeight="1" x14ac:dyDescent="0.45">
      <c r="B79" s="6" t="s">
        <v>4</v>
      </c>
      <c r="C79" s="7" t="s">
        <v>5</v>
      </c>
      <c r="D79" s="7">
        <v>1</v>
      </c>
      <c r="E79" s="7">
        <v>2</v>
      </c>
      <c r="F79" s="7">
        <v>3</v>
      </c>
      <c r="G79" s="7">
        <v>4</v>
      </c>
      <c r="H79" s="7">
        <v>5</v>
      </c>
      <c r="I79" s="7">
        <v>6</v>
      </c>
      <c r="J79" s="7">
        <v>7</v>
      </c>
      <c r="K79" s="7">
        <v>8</v>
      </c>
      <c r="L79" s="7">
        <v>9</v>
      </c>
      <c r="M79" s="7">
        <v>10</v>
      </c>
      <c r="N79" s="8" t="s">
        <v>6</v>
      </c>
      <c r="O79" s="9" t="s">
        <v>7</v>
      </c>
      <c r="P79" s="10" t="s">
        <v>6</v>
      </c>
      <c r="Q79" s="11" t="s">
        <v>8</v>
      </c>
      <c r="R79" s="12" t="s">
        <v>9</v>
      </c>
      <c r="S79" s="1"/>
      <c r="T79" s="2"/>
    </row>
    <row r="80" spans="1:20" ht="14.25" customHeight="1" x14ac:dyDescent="0.45">
      <c r="B80" s="14" t="s">
        <v>10</v>
      </c>
      <c r="C80" s="7" t="s">
        <v>11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41">
        <f>IF(D82&lt;&gt;"",SUM(D81:M81),0)</f>
        <v>0</v>
      </c>
      <c r="O80" s="16" t="s">
        <v>12</v>
      </c>
      <c r="P80" s="17" t="s">
        <v>13</v>
      </c>
      <c r="Q80" s="17" t="s">
        <v>12</v>
      </c>
      <c r="R80" s="18" t="s">
        <v>12</v>
      </c>
      <c r="S80" s="1"/>
      <c r="T80" s="2"/>
    </row>
    <row r="81" spans="1:22" ht="14.25" customHeight="1" x14ac:dyDescent="0.45">
      <c r="B81" s="52"/>
      <c r="C81" s="7" t="s">
        <v>16</v>
      </c>
      <c r="D81" s="7" t="str">
        <f t="shared" ref="D81:M81" si="18">IF(D80&lt;&gt;"",VLOOKUP(D80,$F$1:$G$10,2),"")</f>
        <v/>
      </c>
      <c r="E81" s="7" t="str">
        <f t="shared" si="18"/>
        <v/>
      </c>
      <c r="F81" s="7" t="str">
        <f t="shared" si="18"/>
        <v/>
      </c>
      <c r="G81" s="7" t="str">
        <f t="shared" si="18"/>
        <v/>
      </c>
      <c r="H81" s="7" t="str">
        <f t="shared" si="18"/>
        <v/>
      </c>
      <c r="I81" s="7" t="str">
        <f t="shared" si="18"/>
        <v/>
      </c>
      <c r="J81" s="7" t="str">
        <f t="shared" si="18"/>
        <v/>
      </c>
      <c r="K81" s="7" t="str">
        <f t="shared" si="18"/>
        <v/>
      </c>
      <c r="L81" s="7" t="str">
        <f t="shared" si="18"/>
        <v/>
      </c>
      <c r="M81" s="7" t="str">
        <f t="shared" si="18"/>
        <v/>
      </c>
      <c r="N81" s="42"/>
      <c r="O81" s="54">
        <f>IF(M80&lt;&gt;"",N80+S81,0)</f>
        <v>0</v>
      </c>
      <c r="P81" s="43">
        <f>COUNTIF(D80:M80,"=9")</f>
        <v>0</v>
      </c>
      <c r="Q81" s="43">
        <f>MAX(D81:M81)</f>
        <v>0</v>
      </c>
      <c r="R81" s="56">
        <f>SUM(E81:N81)/10</f>
        <v>0</v>
      </c>
      <c r="S81" s="1"/>
      <c r="T81" s="20">
        <f>IF(M81&lt;&gt;"",S$18-N80,0)</f>
        <v>0</v>
      </c>
    </row>
    <row r="82" spans="1:22" ht="14.25" customHeight="1" x14ac:dyDescent="0.45">
      <c r="B82" s="53"/>
      <c r="C82" s="21" t="s">
        <v>17</v>
      </c>
      <c r="D82" s="22" t="str">
        <f>IF(D81&lt;&gt;"",D81,"")</f>
        <v/>
      </c>
      <c r="E82" s="22" t="str">
        <f t="shared" ref="E82:M82" si="19">IF(E81&lt;&gt;"",D82+E81,"")</f>
        <v/>
      </c>
      <c r="F82" s="22" t="str">
        <f t="shared" si="19"/>
        <v/>
      </c>
      <c r="G82" s="22" t="str">
        <f t="shared" si="19"/>
        <v/>
      </c>
      <c r="H82" s="22" t="str">
        <f t="shared" si="19"/>
        <v/>
      </c>
      <c r="I82" s="22" t="str">
        <f t="shared" si="19"/>
        <v/>
      </c>
      <c r="J82" s="22" t="str">
        <f t="shared" si="19"/>
        <v/>
      </c>
      <c r="K82" s="22" t="str">
        <f t="shared" si="19"/>
        <v/>
      </c>
      <c r="L82" s="22" t="str">
        <f t="shared" si="19"/>
        <v/>
      </c>
      <c r="M82" s="22" t="str">
        <f t="shared" si="19"/>
        <v/>
      </c>
      <c r="N82" s="23"/>
      <c r="O82" s="55"/>
      <c r="P82" s="44"/>
      <c r="Q82" s="44"/>
      <c r="R82" s="57"/>
      <c r="S82" s="1"/>
      <c r="T82" s="2"/>
    </row>
    <row r="83" spans="1:22" ht="15.75" customHeight="1" x14ac:dyDescent="0.4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</row>
    <row r="84" spans="1:22" ht="15.75" customHeight="1" x14ac:dyDescent="0.35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7" t="s">
        <v>18</v>
      </c>
      <c r="O84" s="26"/>
      <c r="P84" s="26"/>
      <c r="Q84" s="26"/>
      <c r="R84" s="26"/>
      <c r="S84" s="26"/>
      <c r="T84" s="28"/>
      <c r="U84" s="25"/>
      <c r="V84" s="25"/>
    </row>
    <row r="85" spans="1:22" ht="15.75" customHeight="1" x14ac:dyDescent="0.3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9">
        <f>MAX(N89:N98)</f>
        <v>0</v>
      </c>
      <c r="O85" s="26"/>
      <c r="P85" s="26"/>
      <c r="Q85" s="26"/>
      <c r="R85" s="26"/>
      <c r="S85" s="26"/>
      <c r="T85" s="28"/>
      <c r="U85" s="25"/>
      <c r="V85" s="25"/>
    </row>
    <row r="86" spans="1:22" ht="15.75" customHeight="1" x14ac:dyDescent="0.35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7" t="s">
        <v>19</v>
      </c>
      <c r="O86" s="27" t="s">
        <v>19</v>
      </c>
      <c r="P86" s="27" t="s">
        <v>20</v>
      </c>
      <c r="Q86" s="27" t="s">
        <v>18</v>
      </c>
      <c r="R86" s="27" t="s">
        <v>19</v>
      </c>
      <c r="S86" s="26"/>
      <c r="T86" s="28"/>
      <c r="U86" s="25"/>
      <c r="V86" s="25"/>
    </row>
    <row r="87" spans="1:22" ht="15.75" customHeight="1" x14ac:dyDescent="0.45">
      <c r="N87" s="30">
        <f t="shared" ref="N87:O87" si="20">AVERAGE(N89:N98)</f>
        <v>0</v>
      </c>
      <c r="O87" s="30">
        <f t="shared" si="20"/>
        <v>0</v>
      </c>
      <c r="P87" s="31">
        <f>IF(N101&gt;0,SUM(P89:P98)/N101,0)</f>
        <v>0</v>
      </c>
      <c r="Q87" s="30">
        <f>MAX(Q89:Q98)</f>
        <v>0</v>
      </c>
      <c r="R87" s="30">
        <f>AVERAGE(R89:R98)</f>
        <v>0</v>
      </c>
      <c r="T87" s="2"/>
    </row>
    <row r="88" spans="1:22" ht="37.5" customHeight="1" x14ac:dyDescent="0.35">
      <c r="B88" s="32" t="s">
        <v>21</v>
      </c>
      <c r="C88" s="33" t="s">
        <v>22</v>
      </c>
      <c r="D88" s="34">
        <v>1</v>
      </c>
      <c r="E88" s="34">
        <v>2</v>
      </c>
      <c r="F88" s="34">
        <v>3</v>
      </c>
      <c r="G88" s="34">
        <v>4</v>
      </c>
      <c r="H88" s="34">
        <v>5</v>
      </c>
      <c r="I88" s="34">
        <v>6</v>
      </c>
      <c r="J88" s="34">
        <v>7</v>
      </c>
      <c r="K88" s="34">
        <v>8</v>
      </c>
      <c r="L88" s="34">
        <v>9</v>
      </c>
      <c r="M88" s="34">
        <v>10</v>
      </c>
      <c r="N88" s="34" t="s">
        <v>23</v>
      </c>
      <c r="O88" s="34" t="s">
        <v>24</v>
      </c>
      <c r="P88" s="34" t="s">
        <v>25</v>
      </c>
      <c r="Q88" s="33" t="s">
        <v>26</v>
      </c>
      <c r="R88" s="33" t="s">
        <v>27</v>
      </c>
      <c r="S88" s="34" t="s">
        <v>28</v>
      </c>
      <c r="T88" s="35"/>
    </row>
    <row r="89" spans="1:22" ht="15.75" customHeight="1" x14ac:dyDescent="0.45">
      <c r="C89" s="36">
        <f>B18</f>
        <v>0</v>
      </c>
      <c r="D89" s="1">
        <f t="shared" ref="D89:N89" si="21">D17</f>
        <v>0</v>
      </c>
      <c r="E89" s="1">
        <f t="shared" si="21"/>
        <v>0</v>
      </c>
      <c r="F89" s="1">
        <f t="shared" si="21"/>
        <v>0</v>
      </c>
      <c r="G89" s="1">
        <f t="shared" si="21"/>
        <v>0</v>
      </c>
      <c r="H89" s="1">
        <f t="shared" si="21"/>
        <v>0</v>
      </c>
      <c r="I89" s="1">
        <f t="shared" si="21"/>
        <v>0</v>
      </c>
      <c r="J89" s="1">
        <f t="shared" si="21"/>
        <v>0</v>
      </c>
      <c r="K89" s="1">
        <f t="shared" si="21"/>
        <v>0</v>
      </c>
      <c r="L89" s="1">
        <f t="shared" si="21"/>
        <v>0</v>
      </c>
      <c r="M89" s="1">
        <f t="shared" si="21"/>
        <v>0</v>
      </c>
      <c r="N89" s="3">
        <f t="shared" si="21"/>
        <v>0</v>
      </c>
      <c r="O89" s="3">
        <f t="shared" ref="O89:S89" si="22">O18</f>
        <v>0</v>
      </c>
      <c r="P89" s="3">
        <f t="shared" si="22"/>
        <v>0</v>
      </c>
      <c r="Q89" s="3">
        <f t="shared" si="22"/>
        <v>0</v>
      </c>
      <c r="R89" s="3">
        <f t="shared" si="22"/>
        <v>0</v>
      </c>
      <c r="S89" s="37">
        <f t="shared" si="22"/>
        <v>315</v>
      </c>
      <c r="T89" s="38"/>
    </row>
    <row r="90" spans="1:22" ht="15.75" customHeight="1" x14ac:dyDescent="0.45">
      <c r="C90" s="36">
        <f>B25</f>
        <v>0</v>
      </c>
      <c r="D90" s="1">
        <f t="shared" ref="D90:N90" si="23">D24</f>
        <v>0</v>
      </c>
      <c r="E90" s="1">
        <f t="shared" si="23"/>
        <v>0</v>
      </c>
      <c r="F90" s="1">
        <f t="shared" si="23"/>
        <v>0</v>
      </c>
      <c r="G90" s="1">
        <f t="shared" si="23"/>
        <v>0</v>
      </c>
      <c r="H90" s="1">
        <f t="shared" si="23"/>
        <v>0</v>
      </c>
      <c r="I90" s="1">
        <f t="shared" si="23"/>
        <v>0</v>
      </c>
      <c r="J90" s="1">
        <f t="shared" si="23"/>
        <v>0</v>
      </c>
      <c r="K90" s="1">
        <f t="shared" si="23"/>
        <v>0</v>
      </c>
      <c r="L90" s="1">
        <f t="shared" si="23"/>
        <v>0</v>
      </c>
      <c r="M90" s="1">
        <f t="shared" si="23"/>
        <v>0</v>
      </c>
      <c r="N90" s="3">
        <f t="shared" si="23"/>
        <v>0</v>
      </c>
      <c r="O90" s="3">
        <f t="shared" ref="O90:R90" si="24">O25</f>
        <v>0</v>
      </c>
      <c r="P90" s="3">
        <f t="shared" si="24"/>
        <v>0</v>
      </c>
      <c r="Q90" s="3">
        <f t="shared" si="24"/>
        <v>0</v>
      </c>
      <c r="R90" s="3">
        <f t="shared" si="24"/>
        <v>0</v>
      </c>
      <c r="S90" s="1"/>
      <c r="T90" s="38"/>
    </row>
    <row r="91" spans="1:22" ht="15.75" customHeight="1" x14ac:dyDescent="0.45">
      <c r="C91" s="36">
        <f>B32</f>
        <v>0</v>
      </c>
      <c r="D91" s="1">
        <f t="shared" ref="D91:N91" si="25">D31</f>
        <v>0</v>
      </c>
      <c r="E91" s="1">
        <f t="shared" si="25"/>
        <v>0</v>
      </c>
      <c r="F91" s="1">
        <f t="shared" si="25"/>
        <v>0</v>
      </c>
      <c r="G91" s="1">
        <f t="shared" si="25"/>
        <v>0</v>
      </c>
      <c r="H91" s="1">
        <f t="shared" si="25"/>
        <v>0</v>
      </c>
      <c r="I91" s="1">
        <f t="shared" si="25"/>
        <v>0</v>
      </c>
      <c r="J91" s="1">
        <f t="shared" si="25"/>
        <v>0</v>
      </c>
      <c r="K91" s="1">
        <f t="shared" si="25"/>
        <v>0</v>
      </c>
      <c r="L91" s="1">
        <f t="shared" si="25"/>
        <v>0</v>
      </c>
      <c r="M91" s="1">
        <f t="shared" si="25"/>
        <v>0</v>
      </c>
      <c r="N91" s="3">
        <f t="shared" si="25"/>
        <v>0</v>
      </c>
      <c r="O91" s="3">
        <f t="shared" ref="O91:R91" si="26">O32</f>
        <v>0</v>
      </c>
      <c r="P91" s="3">
        <f t="shared" si="26"/>
        <v>0</v>
      </c>
      <c r="Q91" s="3">
        <f t="shared" si="26"/>
        <v>0</v>
      </c>
      <c r="R91" s="3">
        <f t="shared" si="26"/>
        <v>0</v>
      </c>
      <c r="S91" s="1"/>
      <c r="T91" s="38"/>
    </row>
    <row r="92" spans="1:22" ht="15.75" customHeight="1" x14ac:dyDescent="0.45">
      <c r="C92" s="36">
        <f>B39</f>
        <v>0</v>
      </c>
      <c r="D92" s="1">
        <f t="shared" ref="D92:N92" si="27">D38</f>
        <v>0</v>
      </c>
      <c r="E92" s="1">
        <f t="shared" si="27"/>
        <v>0</v>
      </c>
      <c r="F92" s="1">
        <f t="shared" si="27"/>
        <v>0</v>
      </c>
      <c r="G92" s="1">
        <f t="shared" si="27"/>
        <v>0</v>
      </c>
      <c r="H92" s="1">
        <f t="shared" si="27"/>
        <v>0</v>
      </c>
      <c r="I92" s="1">
        <f t="shared" si="27"/>
        <v>0</v>
      </c>
      <c r="J92" s="1">
        <f t="shared" si="27"/>
        <v>0</v>
      </c>
      <c r="K92" s="1">
        <f t="shared" si="27"/>
        <v>0</v>
      </c>
      <c r="L92" s="1">
        <f t="shared" si="27"/>
        <v>0</v>
      </c>
      <c r="M92" s="1">
        <f t="shared" si="27"/>
        <v>0</v>
      </c>
      <c r="N92" s="3">
        <f t="shared" si="27"/>
        <v>0</v>
      </c>
      <c r="O92" s="3">
        <f t="shared" ref="O92:R92" si="28">O39</f>
        <v>0</v>
      </c>
      <c r="P92" s="3">
        <f t="shared" si="28"/>
        <v>0</v>
      </c>
      <c r="Q92" s="3">
        <f t="shared" si="28"/>
        <v>0</v>
      </c>
      <c r="R92" s="3">
        <f t="shared" si="28"/>
        <v>0</v>
      </c>
      <c r="S92" s="1"/>
      <c r="T92" s="38"/>
    </row>
    <row r="93" spans="1:22" ht="15.75" customHeight="1" x14ac:dyDescent="0.45">
      <c r="C93" s="36">
        <f>B46</f>
        <v>0</v>
      </c>
      <c r="D93" s="1">
        <f t="shared" ref="D93:N93" si="29">D45</f>
        <v>0</v>
      </c>
      <c r="E93" s="1">
        <f t="shared" si="29"/>
        <v>0</v>
      </c>
      <c r="F93" s="1">
        <f t="shared" si="29"/>
        <v>0</v>
      </c>
      <c r="G93" s="1">
        <f t="shared" si="29"/>
        <v>0</v>
      </c>
      <c r="H93" s="1">
        <f t="shared" si="29"/>
        <v>0</v>
      </c>
      <c r="I93" s="1">
        <f t="shared" si="29"/>
        <v>0</v>
      </c>
      <c r="J93" s="1">
        <f t="shared" si="29"/>
        <v>0</v>
      </c>
      <c r="K93" s="1">
        <f t="shared" si="29"/>
        <v>0</v>
      </c>
      <c r="L93" s="1">
        <f t="shared" si="29"/>
        <v>0</v>
      </c>
      <c r="M93" s="1">
        <f t="shared" si="29"/>
        <v>0</v>
      </c>
      <c r="N93" s="3">
        <f t="shared" si="29"/>
        <v>0</v>
      </c>
      <c r="O93" s="3">
        <f t="shared" ref="O93:R93" si="30">O46</f>
        <v>0</v>
      </c>
      <c r="P93" s="3">
        <f t="shared" si="30"/>
        <v>0</v>
      </c>
      <c r="Q93" s="3">
        <f t="shared" si="30"/>
        <v>0</v>
      </c>
      <c r="R93" s="3">
        <f t="shared" si="30"/>
        <v>0</v>
      </c>
      <c r="S93" s="1"/>
      <c r="T93" s="38"/>
    </row>
    <row r="94" spans="1:22" ht="15.75" customHeight="1" x14ac:dyDescent="0.45">
      <c r="C94" s="36">
        <f>B53</f>
        <v>0</v>
      </c>
      <c r="D94" s="1">
        <f t="shared" ref="D94:N94" si="31">D52</f>
        <v>0</v>
      </c>
      <c r="E94" s="1">
        <f t="shared" si="31"/>
        <v>0</v>
      </c>
      <c r="F94" s="1">
        <f t="shared" si="31"/>
        <v>0</v>
      </c>
      <c r="G94" s="1">
        <f t="shared" si="31"/>
        <v>0</v>
      </c>
      <c r="H94" s="1">
        <f t="shared" si="31"/>
        <v>0</v>
      </c>
      <c r="I94" s="1">
        <f t="shared" si="31"/>
        <v>0</v>
      </c>
      <c r="J94" s="1">
        <f t="shared" si="31"/>
        <v>0</v>
      </c>
      <c r="K94" s="1">
        <f t="shared" si="31"/>
        <v>0</v>
      </c>
      <c r="L94" s="1">
        <f t="shared" si="31"/>
        <v>0</v>
      </c>
      <c r="M94" s="1">
        <f t="shared" si="31"/>
        <v>0</v>
      </c>
      <c r="N94" s="3">
        <f t="shared" si="31"/>
        <v>0</v>
      </c>
      <c r="O94" s="3">
        <f t="shared" ref="O94:R94" si="32">O53</f>
        <v>0</v>
      </c>
      <c r="P94" s="3">
        <f t="shared" si="32"/>
        <v>0</v>
      </c>
      <c r="Q94" s="3">
        <f t="shared" si="32"/>
        <v>0</v>
      </c>
      <c r="R94" s="3">
        <f t="shared" si="32"/>
        <v>0</v>
      </c>
      <c r="S94" s="1"/>
      <c r="T94" s="38"/>
    </row>
    <row r="95" spans="1:22" ht="15.75" customHeight="1" x14ac:dyDescent="0.45">
      <c r="C95" s="36">
        <f>B60</f>
        <v>0</v>
      </c>
      <c r="D95" s="1">
        <f t="shared" ref="D95:N95" si="33">D59</f>
        <v>0</v>
      </c>
      <c r="E95" s="1">
        <f t="shared" si="33"/>
        <v>0</v>
      </c>
      <c r="F95" s="1">
        <f t="shared" si="33"/>
        <v>0</v>
      </c>
      <c r="G95" s="1">
        <f t="shared" si="33"/>
        <v>0</v>
      </c>
      <c r="H95" s="1">
        <f t="shared" si="33"/>
        <v>0</v>
      </c>
      <c r="I95" s="1">
        <f t="shared" si="33"/>
        <v>0</v>
      </c>
      <c r="J95" s="1">
        <f t="shared" si="33"/>
        <v>0</v>
      </c>
      <c r="K95" s="1">
        <f t="shared" si="33"/>
        <v>0</v>
      </c>
      <c r="L95" s="1">
        <f t="shared" si="33"/>
        <v>0</v>
      </c>
      <c r="M95" s="1">
        <f t="shared" si="33"/>
        <v>0</v>
      </c>
      <c r="N95" s="3">
        <f t="shared" si="33"/>
        <v>0</v>
      </c>
      <c r="O95" s="3">
        <f t="shared" ref="O95:R95" si="34">O60</f>
        <v>0</v>
      </c>
      <c r="P95" s="3">
        <f t="shared" si="34"/>
        <v>0</v>
      </c>
      <c r="Q95" s="3">
        <f t="shared" si="34"/>
        <v>0</v>
      </c>
      <c r="R95" s="3">
        <f t="shared" si="34"/>
        <v>0</v>
      </c>
      <c r="S95" s="1"/>
      <c r="T95" s="38"/>
    </row>
    <row r="96" spans="1:22" ht="15.75" customHeight="1" x14ac:dyDescent="0.45">
      <c r="C96" s="36">
        <f>B67</f>
        <v>0</v>
      </c>
      <c r="D96" s="1">
        <f t="shared" ref="D96:N96" si="35">D66</f>
        <v>0</v>
      </c>
      <c r="E96" s="1">
        <f t="shared" si="35"/>
        <v>0</v>
      </c>
      <c r="F96" s="1">
        <f t="shared" si="35"/>
        <v>0</v>
      </c>
      <c r="G96" s="1">
        <f t="shared" si="35"/>
        <v>0</v>
      </c>
      <c r="H96" s="1">
        <f t="shared" si="35"/>
        <v>0</v>
      </c>
      <c r="I96" s="1">
        <f t="shared" si="35"/>
        <v>0</v>
      </c>
      <c r="J96" s="1">
        <f t="shared" si="35"/>
        <v>0</v>
      </c>
      <c r="K96" s="1">
        <f t="shared" si="35"/>
        <v>0</v>
      </c>
      <c r="L96" s="1">
        <f t="shared" si="35"/>
        <v>0</v>
      </c>
      <c r="M96" s="1">
        <f t="shared" si="35"/>
        <v>0</v>
      </c>
      <c r="N96" s="3">
        <f t="shared" si="35"/>
        <v>0</v>
      </c>
      <c r="O96" s="3">
        <f t="shared" ref="O96:R96" si="36">O67</f>
        <v>0</v>
      </c>
      <c r="P96" s="3">
        <f t="shared" si="36"/>
        <v>0</v>
      </c>
      <c r="Q96" s="3">
        <f t="shared" si="36"/>
        <v>0</v>
      </c>
      <c r="R96" s="3">
        <f t="shared" si="36"/>
        <v>0</v>
      </c>
      <c r="S96" s="1"/>
      <c r="T96" s="38"/>
    </row>
    <row r="97" spans="2:20" ht="15.75" customHeight="1" x14ac:dyDescent="0.45">
      <c r="C97" s="36">
        <f>B74</f>
        <v>0</v>
      </c>
      <c r="D97" s="1">
        <f t="shared" ref="D97:N97" si="37">D73</f>
        <v>0</v>
      </c>
      <c r="E97" s="1">
        <f t="shared" si="37"/>
        <v>0</v>
      </c>
      <c r="F97" s="1">
        <f t="shared" si="37"/>
        <v>0</v>
      </c>
      <c r="G97" s="1">
        <f t="shared" si="37"/>
        <v>0</v>
      </c>
      <c r="H97" s="1">
        <f t="shared" si="37"/>
        <v>0</v>
      </c>
      <c r="I97" s="1">
        <f t="shared" si="37"/>
        <v>0</v>
      </c>
      <c r="J97" s="1">
        <f t="shared" si="37"/>
        <v>0</v>
      </c>
      <c r="K97" s="1">
        <f t="shared" si="37"/>
        <v>0</v>
      </c>
      <c r="L97" s="1">
        <f t="shared" si="37"/>
        <v>0</v>
      </c>
      <c r="M97" s="1">
        <f t="shared" si="37"/>
        <v>0</v>
      </c>
      <c r="N97" s="3">
        <f t="shared" si="37"/>
        <v>0</v>
      </c>
      <c r="O97" s="3">
        <f t="shared" ref="O97:R97" si="38">O74</f>
        <v>0</v>
      </c>
      <c r="P97" s="3">
        <f t="shared" si="38"/>
        <v>0</v>
      </c>
      <c r="Q97" s="3">
        <f t="shared" si="38"/>
        <v>0</v>
      </c>
      <c r="R97" s="3">
        <f t="shared" si="38"/>
        <v>0</v>
      </c>
      <c r="S97" s="1"/>
      <c r="T97" s="38"/>
    </row>
    <row r="98" spans="2:20" ht="15.75" customHeight="1" x14ac:dyDescent="0.45">
      <c r="C98" s="36">
        <f>B81</f>
        <v>0</v>
      </c>
      <c r="D98" s="1">
        <f t="shared" ref="D98:N98" si="39">D80</f>
        <v>0</v>
      </c>
      <c r="E98" s="1">
        <f t="shared" si="39"/>
        <v>0</v>
      </c>
      <c r="F98" s="1">
        <f t="shared" si="39"/>
        <v>0</v>
      </c>
      <c r="G98" s="1">
        <f t="shared" si="39"/>
        <v>0</v>
      </c>
      <c r="H98" s="1">
        <f t="shared" si="39"/>
        <v>0</v>
      </c>
      <c r="I98" s="1">
        <f t="shared" si="39"/>
        <v>0</v>
      </c>
      <c r="J98" s="1">
        <f t="shared" si="39"/>
        <v>0</v>
      </c>
      <c r="K98" s="1">
        <f t="shared" si="39"/>
        <v>0</v>
      </c>
      <c r="L98" s="1">
        <f t="shared" si="39"/>
        <v>0</v>
      </c>
      <c r="M98" s="1">
        <f t="shared" si="39"/>
        <v>0</v>
      </c>
      <c r="N98" s="3">
        <f t="shared" si="39"/>
        <v>0</v>
      </c>
      <c r="O98" s="3">
        <f t="shared" ref="O98:R98" si="40">O81</f>
        <v>0</v>
      </c>
      <c r="P98" s="3">
        <f t="shared" si="40"/>
        <v>0</v>
      </c>
      <c r="Q98" s="3">
        <f t="shared" si="40"/>
        <v>0</v>
      </c>
      <c r="R98" s="3">
        <f t="shared" si="40"/>
        <v>0</v>
      </c>
      <c r="S98" s="1"/>
      <c r="T98" s="38"/>
    </row>
    <row r="99" spans="2:20" ht="15.75" customHeight="1" x14ac:dyDescent="0.4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</row>
    <row r="100" spans="2:20" ht="15.75" customHeight="1" x14ac:dyDescent="0.4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9" t="s">
        <v>29</v>
      </c>
      <c r="N100" s="40">
        <f>COUNTIF(N89:N98,"&gt;0")</f>
        <v>0</v>
      </c>
      <c r="O100" s="1"/>
      <c r="P100" s="1"/>
      <c r="Q100" s="1"/>
      <c r="R100" s="1"/>
      <c r="S100" s="1"/>
      <c r="T100" s="2"/>
    </row>
    <row r="101" spans="2:20" ht="15.75" customHeight="1" x14ac:dyDescent="0.4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9" t="s">
        <v>30</v>
      </c>
      <c r="N101" s="40">
        <f>N100*10</f>
        <v>0</v>
      </c>
      <c r="O101" s="1"/>
      <c r="P101" s="1"/>
      <c r="Q101" s="1"/>
      <c r="R101" s="1"/>
      <c r="S101" s="1"/>
      <c r="T101" s="2"/>
    </row>
    <row r="102" spans="2:20" ht="15.75" customHeight="1" x14ac:dyDescent="0.4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</row>
    <row r="103" spans="2:20" ht="15.75" customHeight="1" x14ac:dyDescent="0.4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</row>
    <row r="104" spans="2:20" ht="15.75" customHeight="1" x14ac:dyDescent="0.4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</row>
    <row r="105" spans="2:20" ht="15.75" customHeight="1" x14ac:dyDescent="0.4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</row>
    <row r="106" spans="2:20" ht="15.75" customHeight="1" x14ac:dyDescent="0.4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</row>
    <row r="107" spans="2:20" ht="15.75" customHeight="1" x14ac:dyDescent="0.4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</row>
    <row r="108" spans="2:20" ht="15.75" customHeight="1" x14ac:dyDescent="0.4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</row>
    <row r="109" spans="2:20" ht="15.75" customHeight="1" x14ac:dyDescent="0.4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</row>
    <row r="110" spans="2:20" ht="15.75" customHeight="1" x14ac:dyDescent="0.4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</row>
    <row r="111" spans="2:20" ht="15.75" customHeight="1" x14ac:dyDescent="0.4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</row>
    <row r="112" spans="2:20" ht="15.75" customHeight="1" x14ac:dyDescent="0.4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</row>
    <row r="113" spans="2:20" ht="15.75" customHeight="1" x14ac:dyDescent="0.4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</row>
    <row r="114" spans="2:20" ht="15.75" customHeight="1" x14ac:dyDescent="0.4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</row>
    <row r="115" spans="2:20" ht="15.75" customHeight="1" x14ac:dyDescent="0.4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</row>
    <row r="116" spans="2:20" ht="15.75" customHeight="1" x14ac:dyDescent="0.4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</row>
    <row r="117" spans="2:20" ht="15.75" customHeight="1" x14ac:dyDescent="0.4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</row>
    <row r="118" spans="2:20" ht="15.75" customHeight="1" x14ac:dyDescent="0.4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</row>
    <row r="119" spans="2:20" ht="15.75" customHeight="1" x14ac:dyDescent="0.4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</row>
    <row r="120" spans="2:20" ht="15.75" customHeight="1" x14ac:dyDescent="0.4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</row>
    <row r="121" spans="2:20" ht="15.75" customHeight="1" x14ac:dyDescent="0.4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</row>
    <row r="122" spans="2:20" ht="15.75" customHeight="1" x14ac:dyDescent="0.4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</row>
    <row r="123" spans="2:20" ht="15.75" customHeight="1" x14ac:dyDescent="0.4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</row>
    <row r="124" spans="2:20" ht="15.75" customHeight="1" x14ac:dyDescent="0.4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</row>
    <row r="125" spans="2:20" ht="15.75" customHeight="1" x14ac:dyDescent="0.4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</row>
    <row r="126" spans="2:20" ht="15.75" customHeight="1" x14ac:dyDescent="0.4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</row>
    <row r="127" spans="2:20" ht="15.75" customHeight="1" x14ac:dyDescent="0.4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</row>
    <row r="128" spans="2:20" ht="15.75" customHeight="1" x14ac:dyDescent="0.4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</row>
    <row r="129" spans="2:20" ht="15.75" customHeight="1" x14ac:dyDescent="0.4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</row>
    <row r="130" spans="2:20" ht="15.75" customHeight="1" x14ac:dyDescent="0.4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</row>
    <row r="131" spans="2:20" ht="15.75" customHeight="1" x14ac:dyDescent="0.4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</row>
    <row r="132" spans="2:20" ht="15.75" customHeight="1" x14ac:dyDescent="0.4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</row>
    <row r="133" spans="2:20" ht="15.75" customHeight="1" x14ac:dyDescent="0.4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</row>
    <row r="134" spans="2:20" ht="15.75" customHeight="1" x14ac:dyDescent="0.4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</row>
    <row r="135" spans="2:20" ht="15.75" customHeight="1" x14ac:dyDescent="0.4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</row>
    <row r="136" spans="2:20" ht="15.75" customHeight="1" x14ac:dyDescent="0.4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</row>
    <row r="137" spans="2:20" ht="15.75" customHeight="1" x14ac:dyDescent="0.4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</row>
    <row r="138" spans="2:20" ht="15.75" customHeight="1" x14ac:dyDescent="0.4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</row>
    <row r="139" spans="2:20" ht="15.75" customHeight="1" x14ac:dyDescent="0.4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</row>
    <row r="140" spans="2:20" ht="15.75" customHeight="1" x14ac:dyDescent="0.4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</row>
    <row r="141" spans="2:20" ht="15.75" customHeight="1" x14ac:dyDescent="0.4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</row>
    <row r="142" spans="2:20" ht="15.75" customHeight="1" x14ac:dyDescent="0.4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</row>
    <row r="143" spans="2:20" ht="15.75" customHeight="1" x14ac:dyDescent="0.4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</row>
    <row r="144" spans="2:20" ht="15.75" customHeight="1" x14ac:dyDescent="0.4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</row>
    <row r="145" spans="2:20" ht="15.75" customHeight="1" x14ac:dyDescent="0.4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</row>
    <row r="146" spans="2:20" ht="15.75" customHeight="1" x14ac:dyDescent="0.4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</row>
    <row r="147" spans="2:20" ht="15.75" customHeight="1" x14ac:dyDescent="0.4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</row>
    <row r="148" spans="2:20" ht="15.75" customHeight="1" x14ac:dyDescent="0.4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</row>
    <row r="149" spans="2:20" ht="15.75" customHeight="1" x14ac:dyDescent="0.4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</row>
    <row r="150" spans="2:20" ht="15.75" customHeight="1" x14ac:dyDescent="0.4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</row>
    <row r="151" spans="2:20" ht="15.75" customHeight="1" x14ac:dyDescent="0.4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</row>
    <row r="152" spans="2:20" ht="15.75" customHeight="1" x14ac:dyDescent="0.4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</row>
    <row r="153" spans="2:20" ht="15.75" customHeight="1" x14ac:dyDescent="0.4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</row>
    <row r="154" spans="2:20" ht="15.75" customHeight="1" x14ac:dyDescent="0.4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</row>
    <row r="155" spans="2:20" ht="15.75" customHeight="1" x14ac:dyDescent="0.4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</row>
    <row r="156" spans="2:20" ht="15.75" customHeight="1" x14ac:dyDescent="0.4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</row>
    <row r="157" spans="2:20" ht="15.75" customHeight="1" x14ac:dyDescent="0.4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</row>
    <row r="158" spans="2:20" ht="15.75" customHeight="1" x14ac:dyDescent="0.4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</row>
    <row r="159" spans="2:20" ht="15.75" customHeight="1" x14ac:dyDescent="0.4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</row>
    <row r="160" spans="2:20" ht="15.75" customHeight="1" x14ac:dyDescent="0.4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</row>
    <row r="161" spans="2:20" ht="15.75" customHeight="1" x14ac:dyDescent="0.4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</row>
    <row r="162" spans="2:20" ht="15.75" customHeight="1" x14ac:dyDescent="0.4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</row>
    <row r="163" spans="2:20" ht="15.75" customHeight="1" x14ac:dyDescent="0.4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</row>
    <row r="164" spans="2:20" ht="15.75" customHeight="1" x14ac:dyDescent="0.4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</row>
    <row r="165" spans="2:20" ht="15.75" customHeight="1" x14ac:dyDescent="0.4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</row>
    <row r="166" spans="2:20" ht="15.75" customHeight="1" x14ac:dyDescent="0.4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</row>
    <row r="167" spans="2:20" ht="15.75" customHeight="1" x14ac:dyDescent="0.4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</row>
    <row r="168" spans="2:20" ht="15.75" customHeight="1" x14ac:dyDescent="0.4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</row>
    <row r="169" spans="2:20" ht="15.75" customHeight="1" x14ac:dyDescent="0.4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</row>
    <row r="170" spans="2:20" ht="15.75" customHeight="1" x14ac:dyDescent="0.4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</row>
    <row r="171" spans="2:20" ht="15.75" customHeight="1" x14ac:dyDescent="0.4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</row>
    <row r="172" spans="2:20" ht="15.75" customHeight="1" x14ac:dyDescent="0.4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</row>
    <row r="173" spans="2:20" ht="15.75" customHeight="1" x14ac:dyDescent="0.4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</row>
    <row r="174" spans="2:20" ht="15.75" customHeight="1" x14ac:dyDescent="0.4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</row>
    <row r="175" spans="2:20" ht="15.75" customHeight="1" x14ac:dyDescent="0.4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</row>
    <row r="176" spans="2:20" ht="15.75" customHeight="1" x14ac:dyDescent="0.4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</row>
    <row r="177" spans="2:20" ht="15.75" customHeight="1" x14ac:dyDescent="0.4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</row>
    <row r="178" spans="2:20" ht="15.75" customHeight="1" x14ac:dyDescent="0.4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</row>
    <row r="179" spans="2:20" ht="15.75" customHeight="1" x14ac:dyDescent="0.4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</row>
    <row r="180" spans="2:20" ht="15.75" customHeight="1" x14ac:dyDescent="0.4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</row>
    <row r="181" spans="2:20" ht="15.75" customHeight="1" x14ac:dyDescent="0.4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</row>
    <row r="182" spans="2:20" ht="15.75" customHeight="1" x14ac:dyDescent="0.4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</row>
    <row r="183" spans="2:20" ht="15.75" customHeight="1" x14ac:dyDescent="0.4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</row>
    <row r="184" spans="2:20" ht="15.75" customHeight="1" x14ac:dyDescent="0.4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</row>
    <row r="185" spans="2:20" ht="15.75" customHeight="1" x14ac:dyDescent="0.4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</row>
    <row r="186" spans="2:20" ht="15.75" customHeight="1" x14ac:dyDescent="0.4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</row>
    <row r="187" spans="2:20" ht="15.75" customHeight="1" x14ac:dyDescent="0.4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</row>
    <row r="188" spans="2:20" ht="15.75" customHeight="1" x14ac:dyDescent="0.4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</row>
    <row r="189" spans="2:20" ht="15.75" customHeight="1" x14ac:dyDescent="0.4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</row>
    <row r="190" spans="2:20" ht="15.75" customHeight="1" x14ac:dyDescent="0.4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</row>
    <row r="191" spans="2:20" ht="15.75" customHeight="1" x14ac:dyDescent="0.4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</row>
    <row r="192" spans="2:20" ht="15.75" customHeight="1" x14ac:dyDescent="0.4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</row>
    <row r="193" spans="2:20" ht="15.75" customHeight="1" x14ac:dyDescent="0.4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</row>
    <row r="194" spans="2:20" ht="15.75" customHeight="1" x14ac:dyDescent="0.4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</row>
    <row r="195" spans="2:20" ht="15.75" customHeight="1" x14ac:dyDescent="0.4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</row>
    <row r="196" spans="2:20" ht="15.75" customHeight="1" x14ac:dyDescent="0.4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</row>
    <row r="197" spans="2:20" ht="15.75" customHeight="1" x14ac:dyDescent="0.4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</row>
    <row r="198" spans="2:20" ht="15.75" customHeight="1" x14ac:dyDescent="0.4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</row>
    <row r="199" spans="2:20" ht="15.75" customHeight="1" x14ac:dyDescent="0.4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</row>
    <row r="200" spans="2:20" ht="15.75" customHeight="1" x14ac:dyDescent="0.4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</row>
    <row r="201" spans="2:20" ht="15.75" customHeight="1" x14ac:dyDescent="0.4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</row>
    <row r="202" spans="2:20" ht="15.75" customHeight="1" x14ac:dyDescent="0.4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</row>
    <row r="203" spans="2:20" ht="15.75" customHeight="1" x14ac:dyDescent="0.4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</row>
    <row r="204" spans="2:20" ht="15.75" customHeight="1" x14ac:dyDescent="0.4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</row>
    <row r="205" spans="2:20" ht="15.75" customHeight="1" x14ac:dyDescent="0.4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</row>
    <row r="206" spans="2:20" ht="15.75" customHeight="1" x14ac:dyDescent="0.4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</row>
    <row r="207" spans="2:20" ht="15.75" customHeight="1" x14ac:dyDescent="0.4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</row>
    <row r="208" spans="2:20" ht="15.75" customHeight="1" x14ac:dyDescent="0.4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</row>
    <row r="209" spans="2:20" ht="15.75" customHeight="1" x14ac:dyDescent="0.4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</row>
    <row r="210" spans="2:20" ht="15.75" customHeight="1" x14ac:dyDescent="0.4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</row>
    <row r="211" spans="2:20" ht="15.75" customHeight="1" x14ac:dyDescent="0.4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</row>
    <row r="212" spans="2:20" ht="15.75" customHeight="1" x14ac:dyDescent="0.4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</row>
    <row r="213" spans="2:20" ht="15.75" customHeight="1" x14ac:dyDescent="0.4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</row>
    <row r="214" spans="2:20" ht="15.75" customHeight="1" x14ac:dyDescent="0.4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</row>
    <row r="215" spans="2:20" ht="15.75" customHeight="1" x14ac:dyDescent="0.4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</row>
    <row r="216" spans="2:20" ht="15.75" customHeight="1" x14ac:dyDescent="0.4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</row>
    <row r="217" spans="2:20" ht="15.75" customHeight="1" x14ac:dyDescent="0.4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</row>
    <row r="218" spans="2:20" ht="15.75" customHeight="1" x14ac:dyDescent="0.4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</row>
    <row r="219" spans="2:20" ht="15.75" customHeight="1" x14ac:dyDescent="0.4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</row>
    <row r="220" spans="2:20" ht="15.75" customHeight="1" x14ac:dyDescent="0.4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</row>
    <row r="221" spans="2:20" ht="15.75" customHeight="1" x14ac:dyDescent="0.4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</row>
    <row r="222" spans="2:20" ht="15.75" customHeight="1" x14ac:dyDescent="0.4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</row>
    <row r="223" spans="2:20" ht="15.75" customHeight="1" x14ac:dyDescent="0.4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</row>
    <row r="224" spans="2:20" ht="15.75" customHeight="1" x14ac:dyDescent="0.4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</row>
    <row r="225" spans="2:20" ht="15.75" customHeight="1" x14ac:dyDescent="0.4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</row>
    <row r="226" spans="2:20" ht="15.75" customHeight="1" x14ac:dyDescent="0.4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</row>
    <row r="227" spans="2:20" ht="15.75" customHeight="1" x14ac:dyDescent="0.4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</row>
    <row r="228" spans="2:20" ht="15.75" customHeight="1" x14ac:dyDescent="0.4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</row>
    <row r="229" spans="2:20" ht="15.75" customHeight="1" x14ac:dyDescent="0.4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</row>
    <row r="230" spans="2:20" ht="15.75" customHeight="1" x14ac:dyDescent="0.4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</row>
    <row r="231" spans="2:20" ht="15.75" customHeight="1" x14ac:dyDescent="0.4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</row>
    <row r="232" spans="2:20" ht="15.75" customHeight="1" x14ac:dyDescent="0.4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</row>
    <row r="233" spans="2:20" ht="15.75" customHeight="1" x14ac:dyDescent="0.4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</row>
    <row r="234" spans="2:20" ht="15.75" customHeight="1" x14ac:dyDescent="0.4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</row>
    <row r="235" spans="2:20" ht="15.75" customHeight="1" x14ac:dyDescent="0.4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</row>
    <row r="236" spans="2:20" ht="15.75" customHeight="1" x14ac:dyDescent="0.4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</row>
    <row r="237" spans="2:20" ht="15.75" customHeight="1" x14ac:dyDescent="0.4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</row>
    <row r="238" spans="2:20" ht="15.75" customHeight="1" x14ac:dyDescent="0.4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</row>
    <row r="239" spans="2:20" ht="15.75" customHeight="1" x14ac:dyDescent="0.4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</row>
    <row r="240" spans="2:20" ht="15.75" customHeight="1" x14ac:dyDescent="0.4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</row>
    <row r="241" spans="2:20" ht="15.75" customHeight="1" x14ac:dyDescent="0.4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</row>
    <row r="242" spans="2:20" ht="15.75" customHeight="1" x14ac:dyDescent="0.4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</row>
    <row r="243" spans="2:20" ht="15.75" customHeight="1" x14ac:dyDescent="0.4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</row>
    <row r="244" spans="2:20" ht="15.75" customHeight="1" x14ac:dyDescent="0.4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</row>
    <row r="245" spans="2:20" ht="15.75" customHeight="1" x14ac:dyDescent="0.4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</row>
    <row r="246" spans="2:20" ht="15.75" customHeight="1" x14ac:dyDescent="0.4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</row>
    <row r="247" spans="2:20" ht="15.75" customHeight="1" x14ac:dyDescent="0.4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</row>
    <row r="248" spans="2:20" ht="15.75" customHeight="1" x14ac:dyDescent="0.4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</row>
    <row r="249" spans="2:20" ht="15.75" customHeight="1" x14ac:dyDescent="0.4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</row>
    <row r="250" spans="2:20" ht="15.75" customHeight="1" x14ac:dyDescent="0.4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</row>
    <row r="251" spans="2:20" ht="15.75" customHeight="1" x14ac:dyDescent="0.4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</row>
    <row r="252" spans="2:20" ht="15.75" customHeight="1" x14ac:dyDescent="0.4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</row>
    <row r="253" spans="2:20" ht="15.75" customHeight="1" x14ac:dyDescent="0.4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</row>
    <row r="254" spans="2:20" ht="15.75" customHeight="1" x14ac:dyDescent="0.4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</row>
    <row r="255" spans="2:20" ht="15.75" customHeight="1" x14ac:dyDescent="0.4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</row>
    <row r="256" spans="2:20" ht="15.75" customHeight="1" x14ac:dyDescent="0.4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</row>
    <row r="257" spans="2:20" ht="15.75" customHeight="1" x14ac:dyDescent="0.4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</row>
    <row r="258" spans="2:20" ht="15.75" customHeight="1" x14ac:dyDescent="0.4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</row>
    <row r="259" spans="2:20" ht="15.75" customHeight="1" x14ac:dyDescent="0.4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</row>
    <row r="260" spans="2:20" ht="15.75" customHeight="1" x14ac:dyDescent="0.4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</row>
    <row r="261" spans="2:20" ht="15.75" customHeight="1" x14ac:dyDescent="0.4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</row>
    <row r="262" spans="2:20" ht="15.75" customHeight="1" x14ac:dyDescent="0.4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</row>
    <row r="263" spans="2:20" ht="15.75" customHeight="1" x14ac:dyDescent="0.4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</row>
    <row r="264" spans="2:20" ht="15.75" customHeight="1" x14ac:dyDescent="0.4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</row>
    <row r="265" spans="2:20" ht="15.75" customHeight="1" x14ac:dyDescent="0.4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</row>
    <row r="266" spans="2:20" ht="15.75" customHeight="1" x14ac:dyDescent="0.4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</row>
    <row r="267" spans="2:20" ht="15.75" customHeight="1" x14ac:dyDescent="0.4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</row>
    <row r="268" spans="2:20" ht="15.75" customHeight="1" x14ac:dyDescent="0.4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</row>
    <row r="269" spans="2:20" ht="15.75" customHeight="1" x14ac:dyDescent="0.4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</row>
    <row r="270" spans="2:20" ht="15.75" customHeight="1" x14ac:dyDescent="0.4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</row>
    <row r="271" spans="2:20" ht="15.75" customHeight="1" x14ac:dyDescent="0.4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</row>
    <row r="272" spans="2:20" ht="15.75" customHeight="1" x14ac:dyDescent="0.4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</row>
    <row r="273" spans="2:20" ht="15.75" customHeight="1" x14ac:dyDescent="0.4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</row>
    <row r="274" spans="2:20" ht="15.75" customHeight="1" x14ac:dyDescent="0.4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</row>
    <row r="275" spans="2:20" ht="15.75" customHeight="1" x14ac:dyDescent="0.4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</row>
    <row r="276" spans="2:20" ht="15.75" customHeight="1" x14ac:dyDescent="0.4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</row>
    <row r="277" spans="2:20" ht="15.75" customHeight="1" x14ac:dyDescent="0.4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</row>
    <row r="278" spans="2:20" ht="15.75" customHeight="1" x14ac:dyDescent="0.4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</row>
    <row r="279" spans="2:20" ht="15.75" customHeight="1" x14ac:dyDescent="0.4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</row>
    <row r="280" spans="2:20" ht="15.75" customHeight="1" x14ac:dyDescent="0.4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</row>
    <row r="281" spans="2:20" ht="15.75" customHeight="1" x14ac:dyDescent="0.4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</row>
    <row r="282" spans="2:20" ht="15.75" customHeight="1" x14ac:dyDescent="0.4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</row>
    <row r="283" spans="2:20" ht="15.75" customHeight="1" x14ac:dyDescent="0.4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</row>
    <row r="284" spans="2:20" ht="15.75" customHeight="1" x14ac:dyDescent="0.4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</row>
    <row r="285" spans="2:20" ht="15.75" customHeight="1" x14ac:dyDescent="0.4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</row>
    <row r="286" spans="2:20" ht="15.75" customHeight="1" x14ac:dyDescent="0.4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</row>
    <row r="287" spans="2:20" ht="15.75" customHeight="1" x14ac:dyDescent="0.4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</row>
    <row r="288" spans="2:20" ht="15.75" customHeight="1" x14ac:dyDescent="0.4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</row>
    <row r="289" spans="2:20" ht="15.75" customHeight="1" x14ac:dyDescent="0.4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</row>
    <row r="290" spans="2:20" ht="15.75" customHeight="1" x14ac:dyDescent="0.4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</row>
    <row r="291" spans="2:20" ht="15.75" customHeight="1" x14ac:dyDescent="0.4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</row>
    <row r="292" spans="2:20" ht="15.75" customHeight="1" x14ac:dyDescent="0.4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</row>
    <row r="293" spans="2:20" ht="15.75" customHeight="1" x14ac:dyDescent="0.4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</row>
    <row r="294" spans="2:20" ht="15.75" customHeight="1" x14ac:dyDescent="0.4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</row>
    <row r="295" spans="2:20" ht="15.75" customHeight="1" x14ac:dyDescent="0.4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</row>
    <row r="296" spans="2:20" ht="15.75" customHeight="1" x14ac:dyDescent="0.4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</row>
    <row r="297" spans="2:20" ht="15.75" customHeight="1" x14ac:dyDescent="0.4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</row>
    <row r="298" spans="2:20" ht="15.75" customHeight="1" x14ac:dyDescent="0.4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</row>
    <row r="299" spans="2:20" ht="15.75" customHeight="1" x14ac:dyDescent="0.4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</row>
    <row r="300" spans="2:20" ht="15.75" customHeight="1" x14ac:dyDescent="0.4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</row>
    <row r="301" spans="2:20" ht="15.75" customHeight="1" x14ac:dyDescent="0.4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</row>
    <row r="302" spans="2:20" ht="15.75" customHeight="1" x14ac:dyDescent="0.4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</row>
    <row r="303" spans="2:20" ht="15.75" customHeight="1" x14ac:dyDescent="0.4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</row>
    <row r="304" spans="2:20" ht="15.75" customHeight="1" x14ac:dyDescent="0.4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</row>
    <row r="305" spans="2:20" ht="15.75" customHeight="1" x14ac:dyDescent="0.4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</row>
    <row r="306" spans="2:20" ht="15.75" customHeight="1" x14ac:dyDescent="0.4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</row>
    <row r="307" spans="2:20" ht="15.75" customHeight="1" x14ac:dyDescent="0.4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</row>
    <row r="308" spans="2:20" ht="15.75" customHeight="1" x14ac:dyDescent="0.4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</row>
    <row r="309" spans="2:20" ht="15.75" customHeight="1" x14ac:dyDescent="0.4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</row>
    <row r="310" spans="2:20" ht="15.75" customHeight="1" x14ac:dyDescent="0.4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</row>
    <row r="311" spans="2:20" ht="15.75" customHeight="1" x14ac:dyDescent="0.4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</row>
    <row r="312" spans="2:20" ht="15.75" customHeight="1" x14ac:dyDescent="0.4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</row>
    <row r="313" spans="2:20" ht="15.75" customHeight="1" x14ac:dyDescent="0.4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</row>
    <row r="314" spans="2:20" ht="15.75" customHeight="1" x14ac:dyDescent="0.4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</row>
    <row r="315" spans="2:20" ht="15.75" customHeight="1" x14ac:dyDescent="0.4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</row>
    <row r="316" spans="2:20" ht="15.75" customHeight="1" x14ac:dyDescent="0.4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</row>
    <row r="317" spans="2:20" ht="15.75" customHeight="1" x14ac:dyDescent="0.4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</row>
    <row r="318" spans="2:20" ht="15.75" customHeight="1" x14ac:dyDescent="0.4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</row>
    <row r="319" spans="2:20" ht="15.75" customHeight="1" x14ac:dyDescent="0.4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</row>
    <row r="320" spans="2:20" ht="15.75" customHeight="1" x14ac:dyDescent="0.4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</row>
    <row r="321" spans="2:20" ht="15.75" customHeight="1" x14ac:dyDescent="0.4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</row>
    <row r="322" spans="2:20" ht="15.75" customHeight="1" x14ac:dyDescent="0.4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</row>
    <row r="323" spans="2:20" ht="15.75" customHeight="1" x14ac:dyDescent="0.4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</row>
    <row r="324" spans="2:20" ht="15.75" customHeight="1" x14ac:dyDescent="0.4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</row>
    <row r="325" spans="2:20" ht="15.75" customHeight="1" x14ac:dyDescent="0.4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</row>
    <row r="326" spans="2:20" ht="15.75" customHeight="1" x14ac:dyDescent="0.4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</row>
    <row r="327" spans="2:20" ht="15.75" customHeight="1" x14ac:dyDescent="0.4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</row>
    <row r="328" spans="2:20" ht="15.75" customHeight="1" x14ac:dyDescent="0.4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</row>
    <row r="329" spans="2:20" ht="15.75" customHeight="1" x14ac:dyDescent="0.4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</row>
    <row r="330" spans="2:20" ht="15.75" customHeight="1" x14ac:dyDescent="0.4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</row>
    <row r="331" spans="2:20" ht="15.75" customHeight="1" x14ac:dyDescent="0.4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</row>
    <row r="332" spans="2:20" ht="15.75" customHeight="1" x14ac:dyDescent="0.4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</row>
    <row r="333" spans="2:20" ht="15.75" customHeight="1" x14ac:dyDescent="0.4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</row>
    <row r="334" spans="2:20" ht="15.75" customHeight="1" x14ac:dyDescent="0.4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</row>
    <row r="335" spans="2:20" ht="15.75" customHeight="1" x14ac:dyDescent="0.4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</row>
    <row r="336" spans="2:20" ht="15.75" customHeight="1" x14ac:dyDescent="0.4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</row>
    <row r="337" spans="2:20" ht="15.75" customHeight="1" x14ac:dyDescent="0.4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</row>
    <row r="338" spans="2:20" ht="15.75" customHeight="1" x14ac:dyDescent="0.4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</row>
    <row r="339" spans="2:20" ht="15.75" customHeight="1" x14ac:dyDescent="0.4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</row>
    <row r="340" spans="2:20" ht="15.75" customHeight="1" x14ac:dyDescent="0.4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</row>
    <row r="341" spans="2:20" ht="15.75" customHeight="1" x14ac:dyDescent="0.4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</row>
    <row r="342" spans="2:20" ht="15.75" customHeight="1" x14ac:dyDescent="0.4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</row>
    <row r="343" spans="2:20" ht="15.75" customHeight="1" x14ac:dyDescent="0.4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</row>
    <row r="344" spans="2:20" ht="15.75" customHeight="1" x14ac:dyDescent="0.4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</row>
    <row r="345" spans="2:20" ht="15.75" customHeight="1" x14ac:dyDescent="0.4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</row>
    <row r="346" spans="2:20" ht="15.75" customHeight="1" x14ac:dyDescent="0.4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</row>
    <row r="347" spans="2:20" ht="15.75" customHeight="1" x14ac:dyDescent="0.4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</row>
    <row r="348" spans="2:20" ht="15.75" customHeight="1" x14ac:dyDescent="0.4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</row>
    <row r="349" spans="2:20" ht="15.75" customHeight="1" x14ac:dyDescent="0.4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</row>
    <row r="350" spans="2:20" ht="15.75" customHeight="1" x14ac:dyDescent="0.4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</row>
    <row r="351" spans="2:20" ht="15.75" customHeight="1" x14ac:dyDescent="0.4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</row>
    <row r="352" spans="2:20" ht="15.75" customHeight="1" x14ac:dyDescent="0.4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</row>
    <row r="353" spans="2:20" ht="15.75" customHeight="1" x14ac:dyDescent="0.4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</row>
    <row r="354" spans="2:20" ht="15.75" customHeight="1" x14ac:dyDescent="0.4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</row>
    <row r="355" spans="2:20" ht="15.75" customHeight="1" x14ac:dyDescent="0.4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</row>
    <row r="356" spans="2:20" ht="15.75" customHeight="1" x14ac:dyDescent="0.4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</row>
    <row r="357" spans="2:20" ht="15.75" customHeight="1" x14ac:dyDescent="0.4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</row>
    <row r="358" spans="2:20" ht="15.75" customHeight="1" x14ac:dyDescent="0.4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</row>
    <row r="359" spans="2:20" ht="15.75" customHeight="1" x14ac:dyDescent="0.4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</row>
    <row r="360" spans="2:20" ht="15.75" customHeight="1" x14ac:dyDescent="0.4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</row>
    <row r="361" spans="2:20" ht="15.75" customHeight="1" x14ac:dyDescent="0.4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</row>
    <row r="362" spans="2:20" ht="15.75" customHeight="1" x14ac:dyDescent="0.4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</row>
    <row r="363" spans="2:20" ht="15.75" customHeight="1" x14ac:dyDescent="0.4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</row>
    <row r="364" spans="2:20" ht="15.75" customHeight="1" x14ac:dyDescent="0.4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</row>
    <row r="365" spans="2:20" ht="15.75" customHeight="1" x14ac:dyDescent="0.4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</row>
    <row r="366" spans="2:20" ht="15.75" customHeight="1" x14ac:dyDescent="0.4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</row>
    <row r="367" spans="2:20" ht="15.75" customHeight="1" x14ac:dyDescent="0.4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</row>
    <row r="368" spans="2:20" ht="15.75" customHeight="1" x14ac:dyDescent="0.4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</row>
    <row r="369" spans="2:20" ht="15.75" customHeight="1" x14ac:dyDescent="0.4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</row>
    <row r="370" spans="2:20" ht="15.75" customHeight="1" x14ac:dyDescent="0.4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</row>
    <row r="371" spans="2:20" ht="15.75" customHeight="1" x14ac:dyDescent="0.4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</row>
    <row r="372" spans="2:20" ht="15.75" customHeight="1" x14ac:dyDescent="0.4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</row>
    <row r="373" spans="2:20" ht="15.75" customHeight="1" x14ac:dyDescent="0.4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</row>
    <row r="374" spans="2:20" ht="15.75" customHeight="1" x14ac:dyDescent="0.4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</row>
    <row r="375" spans="2:20" ht="15.75" customHeight="1" x14ac:dyDescent="0.4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</row>
    <row r="376" spans="2:20" ht="15.75" customHeight="1" x14ac:dyDescent="0.4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</row>
    <row r="377" spans="2:20" ht="15.75" customHeight="1" x14ac:dyDescent="0.4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</row>
    <row r="378" spans="2:20" ht="15.75" customHeight="1" x14ac:dyDescent="0.4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</row>
    <row r="379" spans="2:20" ht="15.75" customHeight="1" x14ac:dyDescent="0.4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</row>
    <row r="380" spans="2:20" ht="15.75" customHeight="1" x14ac:dyDescent="0.4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</row>
    <row r="381" spans="2:20" ht="15.75" customHeight="1" x14ac:dyDescent="0.4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</row>
    <row r="382" spans="2:20" ht="15.75" customHeight="1" x14ac:dyDescent="0.4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</row>
    <row r="383" spans="2:20" ht="15.75" customHeight="1" x14ac:dyDescent="0.4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</row>
    <row r="384" spans="2:20" ht="15.75" customHeight="1" x14ac:dyDescent="0.4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</row>
    <row r="385" spans="2:20" ht="15.75" customHeight="1" x14ac:dyDescent="0.4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</row>
    <row r="386" spans="2:20" ht="15.75" customHeight="1" x14ac:dyDescent="0.4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</row>
    <row r="387" spans="2:20" ht="15.75" customHeight="1" x14ac:dyDescent="0.4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</row>
    <row r="388" spans="2:20" ht="15.75" customHeight="1" x14ac:dyDescent="0.4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</row>
    <row r="389" spans="2:20" ht="15.75" customHeight="1" x14ac:dyDescent="0.4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</row>
    <row r="390" spans="2:20" ht="15.75" customHeight="1" x14ac:dyDescent="0.4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</row>
    <row r="391" spans="2:20" ht="15.75" customHeight="1" x14ac:dyDescent="0.4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</row>
    <row r="392" spans="2:20" ht="15.75" customHeight="1" x14ac:dyDescent="0.4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</row>
    <row r="393" spans="2:20" ht="15.75" customHeight="1" x14ac:dyDescent="0.4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</row>
    <row r="394" spans="2:20" ht="15.75" customHeight="1" x14ac:dyDescent="0.4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</row>
    <row r="395" spans="2:20" ht="15.75" customHeight="1" x14ac:dyDescent="0.4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</row>
    <row r="396" spans="2:20" ht="15.75" customHeight="1" x14ac:dyDescent="0.4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</row>
    <row r="397" spans="2:20" ht="15.75" customHeight="1" x14ac:dyDescent="0.4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</row>
    <row r="398" spans="2:20" ht="15.75" customHeight="1" x14ac:dyDescent="0.4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</row>
    <row r="399" spans="2:20" ht="15.75" customHeight="1" x14ac:dyDescent="0.4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</row>
    <row r="400" spans="2:20" ht="15.75" customHeight="1" x14ac:dyDescent="0.4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</row>
    <row r="401" spans="2:20" ht="15.75" customHeight="1" x14ac:dyDescent="0.4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</row>
    <row r="402" spans="2:20" ht="15.75" customHeight="1" x14ac:dyDescent="0.4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</row>
    <row r="403" spans="2:20" ht="15.75" customHeight="1" x14ac:dyDescent="0.4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</row>
    <row r="404" spans="2:20" ht="15.75" customHeight="1" x14ac:dyDescent="0.4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</row>
    <row r="405" spans="2:20" ht="15.75" customHeight="1" x14ac:dyDescent="0.4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</row>
    <row r="406" spans="2:20" ht="15.75" customHeight="1" x14ac:dyDescent="0.4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</row>
    <row r="407" spans="2:20" ht="15.75" customHeight="1" x14ac:dyDescent="0.4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</row>
    <row r="408" spans="2:20" ht="15.75" customHeight="1" x14ac:dyDescent="0.4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</row>
    <row r="409" spans="2:20" ht="15.75" customHeight="1" x14ac:dyDescent="0.4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</row>
    <row r="410" spans="2:20" ht="15.75" customHeight="1" x14ac:dyDescent="0.4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</row>
    <row r="411" spans="2:20" ht="15.75" customHeight="1" x14ac:dyDescent="0.4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</row>
    <row r="412" spans="2:20" ht="15.75" customHeight="1" x14ac:dyDescent="0.4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</row>
    <row r="413" spans="2:20" ht="15.75" customHeight="1" x14ac:dyDescent="0.4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</row>
    <row r="414" spans="2:20" ht="15.75" customHeight="1" x14ac:dyDescent="0.4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</row>
    <row r="415" spans="2:20" ht="15.75" customHeight="1" x14ac:dyDescent="0.4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</row>
    <row r="416" spans="2:20" ht="15.75" customHeight="1" x14ac:dyDescent="0.4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</row>
    <row r="417" spans="2:20" ht="15.75" customHeight="1" x14ac:dyDescent="0.4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</row>
    <row r="418" spans="2:20" ht="15.75" customHeight="1" x14ac:dyDescent="0.4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</row>
    <row r="419" spans="2:20" ht="15.75" customHeight="1" x14ac:dyDescent="0.4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</row>
    <row r="420" spans="2:20" ht="15.75" customHeight="1" x14ac:dyDescent="0.4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</row>
    <row r="421" spans="2:20" ht="15.75" customHeight="1" x14ac:dyDescent="0.4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</row>
    <row r="422" spans="2:20" ht="15.75" customHeight="1" x14ac:dyDescent="0.4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</row>
    <row r="423" spans="2:20" ht="15.75" customHeight="1" x14ac:dyDescent="0.4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</row>
    <row r="424" spans="2:20" ht="15.75" customHeight="1" x14ac:dyDescent="0.4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</row>
    <row r="425" spans="2:20" ht="15.75" customHeight="1" x14ac:dyDescent="0.4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</row>
    <row r="426" spans="2:20" ht="15.75" customHeight="1" x14ac:dyDescent="0.4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</row>
    <row r="427" spans="2:20" ht="15.75" customHeight="1" x14ac:dyDescent="0.4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</row>
    <row r="428" spans="2:20" ht="15.75" customHeight="1" x14ac:dyDescent="0.4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</row>
    <row r="429" spans="2:20" ht="15.75" customHeight="1" x14ac:dyDescent="0.4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</row>
    <row r="430" spans="2:20" ht="15.75" customHeight="1" x14ac:dyDescent="0.4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</row>
    <row r="431" spans="2:20" ht="15.75" customHeight="1" x14ac:dyDescent="0.4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</row>
    <row r="432" spans="2:20" ht="15.75" customHeight="1" x14ac:dyDescent="0.4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</row>
    <row r="433" spans="2:20" ht="15.75" customHeight="1" x14ac:dyDescent="0.4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</row>
    <row r="434" spans="2:20" ht="15.75" customHeight="1" x14ac:dyDescent="0.4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</row>
    <row r="435" spans="2:20" ht="15.75" customHeight="1" x14ac:dyDescent="0.4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</row>
    <row r="436" spans="2:20" ht="15.75" customHeight="1" x14ac:dyDescent="0.4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</row>
    <row r="437" spans="2:20" ht="15.75" customHeight="1" x14ac:dyDescent="0.4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</row>
    <row r="438" spans="2:20" ht="15.75" customHeight="1" x14ac:dyDescent="0.4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</row>
    <row r="439" spans="2:20" ht="15.75" customHeight="1" x14ac:dyDescent="0.4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</row>
    <row r="440" spans="2:20" ht="15.75" customHeight="1" x14ac:dyDescent="0.4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</row>
    <row r="441" spans="2:20" ht="15.75" customHeight="1" x14ac:dyDescent="0.4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</row>
    <row r="442" spans="2:20" ht="15.75" customHeight="1" x14ac:dyDescent="0.4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</row>
    <row r="443" spans="2:20" ht="15.75" customHeight="1" x14ac:dyDescent="0.4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</row>
    <row r="444" spans="2:20" ht="15.75" customHeight="1" x14ac:dyDescent="0.4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</row>
    <row r="445" spans="2:20" ht="15.75" customHeight="1" x14ac:dyDescent="0.4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</row>
    <row r="446" spans="2:20" ht="15.75" customHeight="1" x14ac:dyDescent="0.4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</row>
    <row r="447" spans="2:20" ht="15.75" customHeight="1" x14ac:dyDescent="0.4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</row>
    <row r="448" spans="2:20" ht="15.75" customHeight="1" x14ac:dyDescent="0.4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</row>
    <row r="449" spans="2:20" ht="15.75" customHeight="1" x14ac:dyDescent="0.4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</row>
    <row r="450" spans="2:20" ht="15.75" customHeight="1" x14ac:dyDescent="0.4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</row>
    <row r="451" spans="2:20" ht="15.75" customHeight="1" x14ac:dyDescent="0.4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</row>
    <row r="452" spans="2:20" ht="15.75" customHeight="1" x14ac:dyDescent="0.4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</row>
    <row r="453" spans="2:20" ht="15.75" customHeight="1" x14ac:dyDescent="0.4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</row>
    <row r="454" spans="2:20" ht="15.75" customHeight="1" x14ac:dyDescent="0.4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</row>
    <row r="455" spans="2:20" ht="15.75" customHeight="1" x14ac:dyDescent="0.4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</row>
    <row r="456" spans="2:20" ht="15.75" customHeight="1" x14ac:dyDescent="0.4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</row>
    <row r="457" spans="2:20" ht="15.75" customHeight="1" x14ac:dyDescent="0.4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</row>
    <row r="458" spans="2:20" ht="15.75" customHeight="1" x14ac:dyDescent="0.4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</row>
    <row r="459" spans="2:20" ht="15.75" customHeight="1" x14ac:dyDescent="0.4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</row>
    <row r="460" spans="2:20" ht="15.75" customHeight="1" x14ac:dyDescent="0.4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</row>
    <row r="461" spans="2:20" ht="15.75" customHeight="1" x14ac:dyDescent="0.4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</row>
    <row r="462" spans="2:20" ht="15.75" customHeight="1" x14ac:dyDescent="0.4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</row>
    <row r="463" spans="2:20" ht="15.75" customHeight="1" x14ac:dyDescent="0.4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</row>
    <row r="464" spans="2:20" ht="15.75" customHeight="1" x14ac:dyDescent="0.4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</row>
    <row r="465" spans="2:20" ht="15.75" customHeight="1" x14ac:dyDescent="0.4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</row>
    <row r="466" spans="2:20" ht="15.75" customHeight="1" x14ac:dyDescent="0.4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</row>
    <row r="467" spans="2:20" ht="15.75" customHeight="1" x14ac:dyDescent="0.4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</row>
    <row r="468" spans="2:20" ht="15.75" customHeight="1" x14ac:dyDescent="0.4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</row>
    <row r="469" spans="2:20" ht="15.75" customHeight="1" x14ac:dyDescent="0.4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</row>
    <row r="470" spans="2:20" ht="15.75" customHeight="1" x14ac:dyDescent="0.4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</row>
    <row r="471" spans="2:20" ht="15.75" customHeight="1" x14ac:dyDescent="0.4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</row>
    <row r="472" spans="2:20" ht="15.75" customHeight="1" x14ac:dyDescent="0.4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</row>
    <row r="473" spans="2:20" ht="15.75" customHeight="1" x14ac:dyDescent="0.4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</row>
    <row r="474" spans="2:20" ht="15.75" customHeight="1" x14ac:dyDescent="0.4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</row>
    <row r="475" spans="2:20" ht="15.75" customHeight="1" x14ac:dyDescent="0.4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</row>
    <row r="476" spans="2:20" ht="15.75" customHeight="1" x14ac:dyDescent="0.4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</row>
    <row r="477" spans="2:20" ht="15.75" customHeight="1" x14ac:dyDescent="0.4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</row>
    <row r="478" spans="2:20" ht="15.75" customHeight="1" x14ac:dyDescent="0.4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</row>
    <row r="479" spans="2:20" ht="15.75" customHeight="1" x14ac:dyDescent="0.4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</row>
    <row r="480" spans="2:20" ht="15.75" customHeight="1" x14ac:dyDescent="0.4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</row>
    <row r="481" spans="2:20" ht="15.75" customHeight="1" x14ac:dyDescent="0.4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</row>
    <row r="482" spans="2:20" ht="15.75" customHeight="1" x14ac:dyDescent="0.4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</row>
    <row r="483" spans="2:20" ht="15.75" customHeight="1" x14ac:dyDescent="0.4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</row>
    <row r="484" spans="2:20" ht="15.75" customHeight="1" x14ac:dyDescent="0.4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</row>
    <row r="485" spans="2:20" ht="15.75" customHeight="1" x14ac:dyDescent="0.4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</row>
    <row r="486" spans="2:20" ht="15.75" customHeight="1" x14ac:dyDescent="0.4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</row>
    <row r="487" spans="2:20" ht="15.75" customHeight="1" x14ac:dyDescent="0.4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</row>
    <row r="488" spans="2:20" ht="15.75" customHeight="1" x14ac:dyDescent="0.4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</row>
    <row r="489" spans="2:20" ht="15.75" customHeight="1" x14ac:dyDescent="0.4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</row>
    <row r="490" spans="2:20" ht="15.75" customHeight="1" x14ac:dyDescent="0.4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</row>
    <row r="491" spans="2:20" ht="15.75" customHeight="1" x14ac:dyDescent="0.4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</row>
    <row r="492" spans="2:20" ht="15.75" customHeight="1" x14ac:dyDescent="0.4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</row>
    <row r="493" spans="2:20" ht="15.75" customHeight="1" x14ac:dyDescent="0.4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</row>
    <row r="494" spans="2:20" ht="15.75" customHeight="1" x14ac:dyDescent="0.4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</row>
    <row r="495" spans="2:20" ht="15.75" customHeight="1" x14ac:dyDescent="0.4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</row>
    <row r="496" spans="2:20" ht="15.75" customHeight="1" x14ac:dyDescent="0.4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</row>
    <row r="497" spans="2:20" ht="15.75" customHeight="1" x14ac:dyDescent="0.4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</row>
    <row r="498" spans="2:20" ht="15.75" customHeight="1" x14ac:dyDescent="0.4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</row>
    <row r="499" spans="2:20" ht="15.75" customHeight="1" x14ac:dyDescent="0.4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</row>
    <row r="500" spans="2:20" ht="15.75" customHeight="1" x14ac:dyDescent="0.4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</row>
    <row r="501" spans="2:20" ht="15.75" customHeight="1" x14ac:dyDescent="0.4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</row>
    <row r="502" spans="2:20" ht="15.75" customHeight="1" x14ac:dyDescent="0.4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</row>
    <row r="503" spans="2:20" ht="15.75" customHeight="1" x14ac:dyDescent="0.4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</row>
    <row r="504" spans="2:20" ht="15.75" customHeight="1" x14ac:dyDescent="0.4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</row>
    <row r="505" spans="2:20" ht="15.75" customHeight="1" x14ac:dyDescent="0.4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</row>
    <row r="506" spans="2:20" ht="15.75" customHeight="1" x14ac:dyDescent="0.4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</row>
    <row r="507" spans="2:20" ht="15.75" customHeight="1" x14ac:dyDescent="0.4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</row>
    <row r="508" spans="2:20" ht="15.75" customHeight="1" x14ac:dyDescent="0.4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</row>
    <row r="509" spans="2:20" ht="15.75" customHeight="1" x14ac:dyDescent="0.4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</row>
    <row r="510" spans="2:20" ht="15.75" customHeight="1" x14ac:dyDescent="0.4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</row>
    <row r="511" spans="2:20" ht="15.75" customHeight="1" x14ac:dyDescent="0.4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</row>
    <row r="512" spans="2:20" ht="15.75" customHeight="1" x14ac:dyDescent="0.4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</row>
    <row r="513" spans="2:20" ht="15.75" customHeight="1" x14ac:dyDescent="0.4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</row>
    <row r="514" spans="2:20" ht="15.75" customHeight="1" x14ac:dyDescent="0.4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</row>
    <row r="515" spans="2:20" ht="15.75" customHeight="1" x14ac:dyDescent="0.4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</row>
    <row r="516" spans="2:20" ht="15.75" customHeight="1" x14ac:dyDescent="0.4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</row>
    <row r="517" spans="2:20" ht="15.75" customHeight="1" x14ac:dyDescent="0.4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</row>
    <row r="518" spans="2:20" ht="15.75" customHeight="1" x14ac:dyDescent="0.4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</row>
    <row r="519" spans="2:20" ht="15.75" customHeight="1" x14ac:dyDescent="0.4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</row>
    <row r="520" spans="2:20" ht="15.75" customHeight="1" x14ac:dyDescent="0.4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</row>
    <row r="521" spans="2:20" ht="15.75" customHeight="1" x14ac:dyDescent="0.4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</row>
    <row r="522" spans="2:20" ht="15.75" customHeight="1" x14ac:dyDescent="0.4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</row>
    <row r="523" spans="2:20" ht="15.75" customHeight="1" x14ac:dyDescent="0.4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</row>
    <row r="524" spans="2:20" ht="15.75" customHeight="1" x14ac:dyDescent="0.4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</row>
    <row r="525" spans="2:20" ht="15.75" customHeight="1" x14ac:dyDescent="0.4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</row>
    <row r="526" spans="2:20" ht="15.75" customHeight="1" x14ac:dyDescent="0.4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</row>
    <row r="527" spans="2:20" ht="15.75" customHeight="1" x14ac:dyDescent="0.4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</row>
    <row r="528" spans="2:20" ht="15.75" customHeight="1" x14ac:dyDescent="0.4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</row>
    <row r="529" spans="2:20" ht="15.75" customHeight="1" x14ac:dyDescent="0.4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</row>
    <row r="530" spans="2:20" ht="15.75" customHeight="1" x14ac:dyDescent="0.4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</row>
    <row r="531" spans="2:20" ht="15.75" customHeight="1" x14ac:dyDescent="0.4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</row>
    <row r="532" spans="2:20" ht="15.75" customHeight="1" x14ac:dyDescent="0.4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</row>
    <row r="533" spans="2:20" ht="15.75" customHeight="1" x14ac:dyDescent="0.4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</row>
    <row r="534" spans="2:20" ht="15.75" customHeight="1" x14ac:dyDescent="0.4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</row>
    <row r="535" spans="2:20" ht="15.75" customHeight="1" x14ac:dyDescent="0.4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</row>
    <row r="536" spans="2:20" ht="15.75" customHeight="1" x14ac:dyDescent="0.4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</row>
    <row r="537" spans="2:20" ht="15.75" customHeight="1" x14ac:dyDescent="0.4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</row>
    <row r="538" spans="2:20" ht="15.75" customHeight="1" x14ac:dyDescent="0.4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</row>
    <row r="539" spans="2:20" ht="15.75" customHeight="1" x14ac:dyDescent="0.4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</row>
    <row r="540" spans="2:20" ht="15.75" customHeight="1" x14ac:dyDescent="0.4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</row>
    <row r="541" spans="2:20" ht="15.75" customHeight="1" x14ac:dyDescent="0.4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</row>
    <row r="542" spans="2:20" ht="15.75" customHeight="1" x14ac:dyDescent="0.4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</row>
    <row r="543" spans="2:20" ht="15.75" customHeight="1" x14ac:dyDescent="0.4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</row>
    <row r="544" spans="2:20" ht="15.75" customHeight="1" x14ac:dyDescent="0.4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</row>
    <row r="545" spans="2:20" ht="15.75" customHeight="1" x14ac:dyDescent="0.4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</row>
    <row r="546" spans="2:20" ht="15.75" customHeight="1" x14ac:dyDescent="0.4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</row>
    <row r="547" spans="2:20" ht="15.75" customHeight="1" x14ac:dyDescent="0.4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</row>
    <row r="548" spans="2:20" ht="15.75" customHeight="1" x14ac:dyDescent="0.4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</row>
    <row r="549" spans="2:20" ht="15.75" customHeight="1" x14ac:dyDescent="0.4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</row>
    <row r="550" spans="2:20" ht="15.75" customHeight="1" x14ac:dyDescent="0.4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</row>
    <row r="551" spans="2:20" ht="15.75" customHeight="1" x14ac:dyDescent="0.4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</row>
    <row r="552" spans="2:20" ht="15.75" customHeight="1" x14ac:dyDescent="0.4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</row>
    <row r="553" spans="2:20" ht="15.75" customHeight="1" x14ac:dyDescent="0.4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</row>
    <row r="554" spans="2:20" ht="15.75" customHeight="1" x14ac:dyDescent="0.4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</row>
    <row r="555" spans="2:20" ht="15.75" customHeight="1" x14ac:dyDescent="0.4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</row>
    <row r="556" spans="2:20" ht="15.75" customHeight="1" x14ac:dyDescent="0.4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</row>
    <row r="557" spans="2:20" ht="15.75" customHeight="1" x14ac:dyDescent="0.4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</row>
    <row r="558" spans="2:20" ht="15.75" customHeight="1" x14ac:dyDescent="0.4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</row>
    <row r="559" spans="2:20" ht="15.75" customHeight="1" x14ac:dyDescent="0.4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</row>
    <row r="560" spans="2:20" ht="15.75" customHeight="1" x14ac:dyDescent="0.4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</row>
    <row r="561" spans="2:20" ht="15.75" customHeight="1" x14ac:dyDescent="0.4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</row>
    <row r="562" spans="2:20" ht="15.75" customHeight="1" x14ac:dyDescent="0.4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</row>
    <row r="563" spans="2:20" ht="15.75" customHeight="1" x14ac:dyDescent="0.4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</row>
    <row r="564" spans="2:20" ht="15.75" customHeight="1" x14ac:dyDescent="0.4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</row>
    <row r="565" spans="2:20" ht="15.75" customHeight="1" x14ac:dyDescent="0.4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</row>
    <row r="566" spans="2:20" ht="15.75" customHeight="1" x14ac:dyDescent="0.4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</row>
    <row r="567" spans="2:20" ht="15.75" customHeight="1" x14ac:dyDescent="0.4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</row>
    <row r="568" spans="2:20" ht="15.75" customHeight="1" x14ac:dyDescent="0.4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</row>
    <row r="569" spans="2:20" ht="15.75" customHeight="1" x14ac:dyDescent="0.4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</row>
    <row r="570" spans="2:20" ht="15.75" customHeight="1" x14ac:dyDescent="0.4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</row>
    <row r="571" spans="2:20" ht="15.75" customHeight="1" x14ac:dyDescent="0.4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</row>
    <row r="572" spans="2:20" ht="15.75" customHeight="1" x14ac:dyDescent="0.4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</row>
    <row r="573" spans="2:20" ht="15.75" customHeight="1" x14ac:dyDescent="0.4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</row>
    <row r="574" spans="2:20" ht="15.75" customHeight="1" x14ac:dyDescent="0.4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</row>
    <row r="575" spans="2:20" ht="15.75" customHeight="1" x14ac:dyDescent="0.4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</row>
    <row r="576" spans="2:20" ht="15.75" customHeight="1" x14ac:dyDescent="0.4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</row>
    <row r="577" spans="2:20" ht="15.75" customHeight="1" x14ac:dyDescent="0.4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</row>
    <row r="578" spans="2:20" ht="15.75" customHeight="1" x14ac:dyDescent="0.4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</row>
    <row r="579" spans="2:20" ht="15.75" customHeight="1" x14ac:dyDescent="0.4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</row>
    <row r="580" spans="2:20" ht="15.75" customHeight="1" x14ac:dyDescent="0.4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</row>
    <row r="581" spans="2:20" ht="15.75" customHeight="1" x14ac:dyDescent="0.4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</row>
    <row r="582" spans="2:20" ht="15.75" customHeight="1" x14ac:dyDescent="0.4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</row>
    <row r="583" spans="2:20" ht="15.75" customHeight="1" x14ac:dyDescent="0.4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</row>
    <row r="584" spans="2:20" ht="15.75" customHeight="1" x14ac:dyDescent="0.4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</row>
    <row r="585" spans="2:20" ht="15.75" customHeight="1" x14ac:dyDescent="0.4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</row>
    <row r="586" spans="2:20" ht="15.75" customHeight="1" x14ac:dyDescent="0.4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</row>
    <row r="587" spans="2:20" ht="15.75" customHeight="1" x14ac:dyDescent="0.4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</row>
    <row r="588" spans="2:20" ht="15.75" customHeight="1" x14ac:dyDescent="0.4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</row>
    <row r="589" spans="2:20" ht="15.75" customHeight="1" x14ac:dyDescent="0.4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</row>
    <row r="590" spans="2:20" ht="15.75" customHeight="1" x14ac:dyDescent="0.4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</row>
    <row r="591" spans="2:20" ht="15.75" customHeight="1" x14ac:dyDescent="0.4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</row>
    <row r="592" spans="2:20" ht="15.75" customHeight="1" x14ac:dyDescent="0.4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</row>
    <row r="593" spans="2:20" ht="15.75" customHeight="1" x14ac:dyDescent="0.4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</row>
    <row r="594" spans="2:20" ht="15.75" customHeight="1" x14ac:dyDescent="0.4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</row>
    <row r="595" spans="2:20" ht="15.75" customHeight="1" x14ac:dyDescent="0.4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</row>
    <row r="596" spans="2:20" ht="15.75" customHeight="1" x14ac:dyDescent="0.4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</row>
    <row r="597" spans="2:20" ht="15.75" customHeight="1" x14ac:dyDescent="0.4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</row>
    <row r="598" spans="2:20" ht="15.75" customHeight="1" x14ac:dyDescent="0.4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</row>
    <row r="599" spans="2:20" ht="15.75" customHeight="1" x14ac:dyDescent="0.4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</row>
    <row r="600" spans="2:20" ht="15.75" customHeight="1" x14ac:dyDescent="0.4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</row>
    <row r="601" spans="2:20" ht="15.75" customHeight="1" x14ac:dyDescent="0.4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</row>
    <row r="602" spans="2:20" ht="15.75" customHeight="1" x14ac:dyDescent="0.4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</row>
    <row r="603" spans="2:20" ht="15.75" customHeight="1" x14ac:dyDescent="0.4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</row>
    <row r="604" spans="2:20" ht="15.75" customHeight="1" x14ac:dyDescent="0.4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</row>
    <row r="605" spans="2:20" ht="15.75" customHeight="1" x14ac:dyDescent="0.4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</row>
    <row r="606" spans="2:20" ht="15.75" customHeight="1" x14ac:dyDescent="0.4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</row>
    <row r="607" spans="2:20" ht="15.75" customHeight="1" x14ac:dyDescent="0.4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</row>
    <row r="608" spans="2:20" ht="15.75" customHeight="1" x14ac:dyDescent="0.4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</row>
    <row r="609" spans="2:20" ht="15.75" customHeight="1" x14ac:dyDescent="0.4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</row>
    <row r="610" spans="2:20" ht="15.75" customHeight="1" x14ac:dyDescent="0.4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</row>
    <row r="611" spans="2:20" ht="15.75" customHeight="1" x14ac:dyDescent="0.4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</row>
    <row r="612" spans="2:20" ht="15.75" customHeight="1" x14ac:dyDescent="0.4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</row>
    <row r="613" spans="2:20" ht="15.75" customHeight="1" x14ac:dyDescent="0.4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</row>
    <row r="614" spans="2:20" ht="15.75" customHeight="1" x14ac:dyDescent="0.4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</row>
    <row r="615" spans="2:20" ht="15.75" customHeight="1" x14ac:dyDescent="0.4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</row>
    <row r="616" spans="2:20" ht="15.75" customHeight="1" x14ac:dyDescent="0.4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</row>
    <row r="617" spans="2:20" ht="15.75" customHeight="1" x14ac:dyDescent="0.4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</row>
    <row r="618" spans="2:20" ht="15.75" customHeight="1" x14ac:dyDescent="0.4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</row>
    <row r="619" spans="2:20" ht="15.75" customHeight="1" x14ac:dyDescent="0.4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</row>
    <row r="620" spans="2:20" ht="15.75" customHeight="1" x14ac:dyDescent="0.4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</row>
    <row r="621" spans="2:20" ht="15.75" customHeight="1" x14ac:dyDescent="0.4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</row>
    <row r="622" spans="2:20" ht="15.75" customHeight="1" x14ac:dyDescent="0.4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</row>
    <row r="623" spans="2:20" ht="15.75" customHeight="1" x14ac:dyDescent="0.4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</row>
    <row r="624" spans="2:20" ht="15.75" customHeight="1" x14ac:dyDescent="0.4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</row>
    <row r="625" spans="2:20" ht="15.75" customHeight="1" x14ac:dyDescent="0.4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</row>
    <row r="626" spans="2:20" ht="15.75" customHeight="1" x14ac:dyDescent="0.4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</row>
    <row r="627" spans="2:20" ht="15.75" customHeight="1" x14ac:dyDescent="0.4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</row>
    <row r="628" spans="2:20" ht="15.75" customHeight="1" x14ac:dyDescent="0.4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</row>
    <row r="629" spans="2:20" ht="15.75" customHeight="1" x14ac:dyDescent="0.4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</row>
    <row r="630" spans="2:20" ht="15.75" customHeight="1" x14ac:dyDescent="0.4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</row>
    <row r="631" spans="2:20" ht="15.75" customHeight="1" x14ac:dyDescent="0.4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</row>
    <row r="632" spans="2:20" ht="15.75" customHeight="1" x14ac:dyDescent="0.4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</row>
    <row r="633" spans="2:20" ht="15.75" customHeight="1" x14ac:dyDescent="0.4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</row>
    <row r="634" spans="2:20" ht="15.75" customHeight="1" x14ac:dyDescent="0.4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</row>
    <row r="635" spans="2:20" ht="15.75" customHeight="1" x14ac:dyDescent="0.4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</row>
    <row r="636" spans="2:20" ht="15.75" customHeight="1" x14ac:dyDescent="0.4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</row>
    <row r="637" spans="2:20" ht="15.75" customHeight="1" x14ac:dyDescent="0.4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</row>
    <row r="638" spans="2:20" ht="15.75" customHeight="1" x14ac:dyDescent="0.4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</row>
    <row r="639" spans="2:20" ht="15.75" customHeight="1" x14ac:dyDescent="0.4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</row>
    <row r="640" spans="2:20" ht="15.75" customHeight="1" x14ac:dyDescent="0.4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</row>
    <row r="641" spans="2:20" ht="15.75" customHeight="1" x14ac:dyDescent="0.4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</row>
    <row r="642" spans="2:20" ht="15.75" customHeight="1" x14ac:dyDescent="0.4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</row>
    <row r="643" spans="2:20" ht="15.75" customHeight="1" x14ac:dyDescent="0.4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</row>
    <row r="644" spans="2:20" ht="15.75" customHeight="1" x14ac:dyDescent="0.4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</row>
    <row r="645" spans="2:20" ht="15.75" customHeight="1" x14ac:dyDescent="0.4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</row>
    <row r="646" spans="2:20" ht="15.75" customHeight="1" x14ac:dyDescent="0.4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</row>
    <row r="647" spans="2:20" ht="15.75" customHeight="1" x14ac:dyDescent="0.4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</row>
    <row r="648" spans="2:20" ht="15.75" customHeight="1" x14ac:dyDescent="0.4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</row>
    <row r="649" spans="2:20" ht="15.75" customHeight="1" x14ac:dyDescent="0.4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</row>
    <row r="650" spans="2:20" ht="15.75" customHeight="1" x14ac:dyDescent="0.4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</row>
    <row r="651" spans="2:20" ht="15.75" customHeight="1" x14ac:dyDescent="0.4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</row>
    <row r="652" spans="2:20" ht="15.75" customHeight="1" x14ac:dyDescent="0.4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</row>
    <row r="653" spans="2:20" ht="15.75" customHeight="1" x14ac:dyDescent="0.4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</row>
    <row r="654" spans="2:20" ht="15.75" customHeight="1" x14ac:dyDescent="0.4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</row>
    <row r="655" spans="2:20" ht="15.75" customHeight="1" x14ac:dyDescent="0.4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</row>
    <row r="656" spans="2:20" ht="15.75" customHeight="1" x14ac:dyDescent="0.4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</row>
    <row r="657" spans="2:20" ht="15.75" customHeight="1" x14ac:dyDescent="0.4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</row>
    <row r="658" spans="2:20" ht="15.75" customHeight="1" x14ac:dyDescent="0.4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</row>
    <row r="659" spans="2:20" ht="15.75" customHeight="1" x14ac:dyDescent="0.4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</row>
    <row r="660" spans="2:20" ht="15.75" customHeight="1" x14ac:dyDescent="0.4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</row>
    <row r="661" spans="2:20" ht="15.75" customHeight="1" x14ac:dyDescent="0.4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</row>
    <row r="662" spans="2:20" ht="15.75" customHeight="1" x14ac:dyDescent="0.4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</row>
    <row r="663" spans="2:20" ht="15.75" customHeight="1" x14ac:dyDescent="0.4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</row>
    <row r="664" spans="2:20" ht="15.75" customHeight="1" x14ac:dyDescent="0.4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</row>
    <row r="665" spans="2:20" ht="15.75" customHeight="1" x14ac:dyDescent="0.4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</row>
    <row r="666" spans="2:20" ht="15.75" customHeight="1" x14ac:dyDescent="0.4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</row>
    <row r="667" spans="2:20" ht="15.75" customHeight="1" x14ac:dyDescent="0.4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</row>
    <row r="668" spans="2:20" ht="15.75" customHeight="1" x14ac:dyDescent="0.4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</row>
    <row r="669" spans="2:20" ht="15.75" customHeight="1" x14ac:dyDescent="0.4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</row>
    <row r="670" spans="2:20" ht="15.75" customHeight="1" x14ac:dyDescent="0.4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</row>
    <row r="671" spans="2:20" ht="15.75" customHeight="1" x14ac:dyDescent="0.4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</row>
    <row r="672" spans="2:20" ht="15.75" customHeight="1" x14ac:dyDescent="0.4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</row>
    <row r="673" spans="2:20" ht="15.75" customHeight="1" x14ac:dyDescent="0.4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</row>
    <row r="674" spans="2:20" ht="15.75" customHeight="1" x14ac:dyDescent="0.4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</row>
    <row r="675" spans="2:20" ht="15.75" customHeight="1" x14ac:dyDescent="0.4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</row>
    <row r="676" spans="2:20" ht="15.75" customHeight="1" x14ac:dyDescent="0.4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</row>
    <row r="677" spans="2:20" ht="15.75" customHeight="1" x14ac:dyDescent="0.4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</row>
    <row r="678" spans="2:20" ht="15.75" customHeight="1" x14ac:dyDescent="0.4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</row>
    <row r="679" spans="2:20" ht="15.75" customHeight="1" x14ac:dyDescent="0.4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</row>
    <row r="680" spans="2:20" ht="15.75" customHeight="1" x14ac:dyDescent="0.4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</row>
    <row r="681" spans="2:20" ht="15.75" customHeight="1" x14ac:dyDescent="0.4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</row>
    <row r="682" spans="2:20" ht="15.75" customHeight="1" x14ac:dyDescent="0.4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</row>
    <row r="683" spans="2:20" ht="15.75" customHeight="1" x14ac:dyDescent="0.4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</row>
    <row r="684" spans="2:20" ht="15.75" customHeight="1" x14ac:dyDescent="0.4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</row>
    <row r="685" spans="2:20" ht="15.75" customHeight="1" x14ac:dyDescent="0.4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</row>
    <row r="686" spans="2:20" ht="15.75" customHeight="1" x14ac:dyDescent="0.4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</row>
    <row r="687" spans="2:20" ht="15.75" customHeight="1" x14ac:dyDescent="0.4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</row>
    <row r="688" spans="2:20" ht="15.75" customHeight="1" x14ac:dyDescent="0.4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</row>
    <row r="689" spans="2:20" ht="15.75" customHeight="1" x14ac:dyDescent="0.4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</row>
    <row r="690" spans="2:20" ht="15.75" customHeight="1" x14ac:dyDescent="0.4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</row>
    <row r="691" spans="2:20" ht="15.75" customHeight="1" x14ac:dyDescent="0.4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</row>
    <row r="692" spans="2:20" ht="15.75" customHeight="1" x14ac:dyDescent="0.4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</row>
    <row r="693" spans="2:20" ht="15.75" customHeight="1" x14ac:dyDescent="0.4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</row>
    <row r="694" spans="2:20" ht="15.75" customHeight="1" x14ac:dyDescent="0.4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</row>
    <row r="695" spans="2:20" ht="15.75" customHeight="1" x14ac:dyDescent="0.4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</row>
    <row r="696" spans="2:20" ht="15.75" customHeight="1" x14ac:dyDescent="0.4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</row>
    <row r="697" spans="2:20" ht="15.75" customHeight="1" x14ac:dyDescent="0.4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</row>
    <row r="698" spans="2:20" ht="15.75" customHeight="1" x14ac:dyDescent="0.4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</row>
    <row r="699" spans="2:20" ht="15.75" customHeight="1" x14ac:dyDescent="0.4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</row>
    <row r="700" spans="2:20" ht="15.75" customHeight="1" x14ac:dyDescent="0.4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</row>
    <row r="701" spans="2:20" ht="15.75" customHeight="1" x14ac:dyDescent="0.4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</row>
    <row r="702" spans="2:20" ht="15.75" customHeight="1" x14ac:dyDescent="0.4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</row>
    <row r="703" spans="2:20" ht="15.75" customHeight="1" x14ac:dyDescent="0.4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</row>
    <row r="704" spans="2:20" ht="15.75" customHeight="1" x14ac:dyDescent="0.4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</row>
    <row r="705" spans="2:20" ht="15.75" customHeight="1" x14ac:dyDescent="0.4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</row>
    <row r="706" spans="2:20" ht="15.75" customHeight="1" x14ac:dyDescent="0.4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</row>
    <row r="707" spans="2:20" ht="15.75" customHeight="1" x14ac:dyDescent="0.4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</row>
    <row r="708" spans="2:20" ht="15.75" customHeight="1" x14ac:dyDescent="0.4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</row>
    <row r="709" spans="2:20" ht="15.75" customHeight="1" x14ac:dyDescent="0.4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</row>
    <row r="710" spans="2:20" ht="15.75" customHeight="1" x14ac:dyDescent="0.4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</row>
    <row r="711" spans="2:20" ht="15.75" customHeight="1" x14ac:dyDescent="0.4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</row>
    <row r="712" spans="2:20" ht="15.75" customHeight="1" x14ac:dyDescent="0.4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</row>
    <row r="713" spans="2:20" ht="15.75" customHeight="1" x14ac:dyDescent="0.4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</row>
    <row r="714" spans="2:20" ht="15.75" customHeight="1" x14ac:dyDescent="0.4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</row>
    <row r="715" spans="2:20" ht="15.75" customHeight="1" x14ac:dyDescent="0.4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</row>
    <row r="716" spans="2:20" ht="15.75" customHeight="1" x14ac:dyDescent="0.4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</row>
    <row r="717" spans="2:20" ht="15.75" customHeight="1" x14ac:dyDescent="0.4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</row>
    <row r="718" spans="2:20" ht="15.75" customHeight="1" x14ac:dyDescent="0.4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</row>
    <row r="719" spans="2:20" ht="15.75" customHeight="1" x14ac:dyDescent="0.4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</row>
    <row r="720" spans="2:20" ht="15.75" customHeight="1" x14ac:dyDescent="0.4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</row>
    <row r="721" spans="2:20" ht="15.75" customHeight="1" x14ac:dyDescent="0.4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</row>
    <row r="722" spans="2:20" ht="15.75" customHeight="1" x14ac:dyDescent="0.4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</row>
    <row r="723" spans="2:20" ht="15.75" customHeight="1" x14ac:dyDescent="0.4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</row>
    <row r="724" spans="2:20" ht="15.75" customHeight="1" x14ac:dyDescent="0.4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</row>
    <row r="725" spans="2:20" ht="15.75" customHeight="1" x14ac:dyDescent="0.4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</row>
    <row r="726" spans="2:20" ht="15.75" customHeight="1" x14ac:dyDescent="0.4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</row>
    <row r="727" spans="2:20" ht="15.75" customHeight="1" x14ac:dyDescent="0.4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</row>
    <row r="728" spans="2:20" ht="15.75" customHeight="1" x14ac:dyDescent="0.4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</row>
    <row r="729" spans="2:20" ht="15.75" customHeight="1" x14ac:dyDescent="0.4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</row>
    <row r="730" spans="2:20" ht="15.75" customHeight="1" x14ac:dyDescent="0.4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</row>
    <row r="731" spans="2:20" ht="15.75" customHeight="1" x14ac:dyDescent="0.4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</row>
    <row r="732" spans="2:20" ht="15.75" customHeight="1" x14ac:dyDescent="0.4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</row>
    <row r="733" spans="2:20" ht="15.75" customHeight="1" x14ac:dyDescent="0.4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</row>
    <row r="734" spans="2:20" ht="15.75" customHeight="1" x14ac:dyDescent="0.4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</row>
    <row r="735" spans="2:20" ht="15.75" customHeight="1" x14ac:dyDescent="0.4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</row>
    <row r="736" spans="2:20" ht="15.75" customHeight="1" x14ac:dyDescent="0.4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</row>
    <row r="737" spans="2:20" ht="15.75" customHeight="1" x14ac:dyDescent="0.4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</row>
    <row r="738" spans="2:20" ht="15.75" customHeight="1" x14ac:dyDescent="0.4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</row>
    <row r="739" spans="2:20" ht="15.75" customHeight="1" x14ac:dyDescent="0.4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</row>
    <row r="740" spans="2:20" ht="15.75" customHeight="1" x14ac:dyDescent="0.4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</row>
    <row r="741" spans="2:20" ht="15.75" customHeight="1" x14ac:dyDescent="0.4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</row>
    <row r="742" spans="2:20" ht="15.75" customHeight="1" x14ac:dyDescent="0.4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</row>
    <row r="743" spans="2:20" ht="15.75" customHeight="1" x14ac:dyDescent="0.4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</row>
    <row r="744" spans="2:20" ht="15.75" customHeight="1" x14ac:dyDescent="0.4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</row>
    <row r="745" spans="2:20" ht="15.75" customHeight="1" x14ac:dyDescent="0.4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</row>
    <row r="746" spans="2:20" ht="15.75" customHeight="1" x14ac:dyDescent="0.4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</row>
    <row r="747" spans="2:20" ht="15.75" customHeight="1" x14ac:dyDescent="0.4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</row>
    <row r="748" spans="2:20" ht="15.75" customHeight="1" x14ac:dyDescent="0.4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</row>
    <row r="749" spans="2:20" ht="15.75" customHeight="1" x14ac:dyDescent="0.4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</row>
    <row r="750" spans="2:20" ht="15.75" customHeight="1" x14ac:dyDescent="0.4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</row>
    <row r="751" spans="2:20" ht="15.75" customHeight="1" x14ac:dyDescent="0.4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</row>
    <row r="752" spans="2:20" ht="15.75" customHeight="1" x14ac:dyDescent="0.4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</row>
    <row r="753" spans="2:20" ht="15.75" customHeight="1" x14ac:dyDescent="0.4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</row>
    <row r="754" spans="2:20" ht="15.75" customHeight="1" x14ac:dyDescent="0.4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</row>
    <row r="755" spans="2:20" ht="15.75" customHeight="1" x14ac:dyDescent="0.4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</row>
    <row r="756" spans="2:20" ht="15.75" customHeight="1" x14ac:dyDescent="0.4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</row>
    <row r="757" spans="2:20" ht="15.75" customHeight="1" x14ac:dyDescent="0.4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</row>
    <row r="758" spans="2:20" ht="15.75" customHeight="1" x14ac:dyDescent="0.4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</row>
    <row r="759" spans="2:20" ht="15.75" customHeight="1" x14ac:dyDescent="0.4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</row>
    <row r="760" spans="2:20" ht="15.75" customHeight="1" x14ac:dyDescent="0.4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</row>
    <row r="761" spans="2:20" ht="15.75" customHeight="1" x14ac:dyDescent="0.4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</row>
    <row r="762" spans="2:20" ht="15.75" customHeight="1" x14ac:dyDescent="0.4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</row>
    <row r="763" spans="2:20" ht="15.75" customHeight="1" x14ac:dyDescent="0.4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</row>
    <row r="764" spans="2:20" ht="15.75" customHeight="1" x14ac:dyDescent="0.4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</row>
    <row r="765" spans="2:20" ht="15.75" customHeight="1" x14ac:dyDescent="0.4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</row>
    <row r="766" spans="2:20" ht="15.75" customHeight="1" x14ac:dyDescent="0.4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</row>
    <row r="767" spans="2:20" ht="15.75" customHeight="1" x14ac:dyDescent="0.4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</row>
    <row r="768" spans="2:20" ht="15.75" customHeight="1" x14ac:dyDescent="0.4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</row>
    <row r="769" spans="2:20" ht="15.75" customHeight="1" x14ac:dyDescent="0.4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</row>
    <row r="770" spans="2:20" ht="15.75" customHeight="1" x14ac:dyDescent="0.4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</row>
    <row r="771" spans="2:20" ht="15.75" customHeight="1" x14ac:dyDescent="0.4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</row>
    <row r="772" spans="2:20" ht="15.75" customHeight="1" x14ac:dyDescent="0.4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</row>
    <row r="773" spans="2:20" ht="15.75" customHeight="1" x14ac:dyDescent="0.4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</row>
    <row r="774" spans="2:20" ht="15.75" customHeight="1" x14ac:dyDescent="0.4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</row>
    <row r="775" spans="2:20" ht="15.75" customHeight="1" x14ac:dyDescent="0.4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</row>
    <row r="776" spans="2:20" ht="15.75" customHeight="1" x14ac:dyDescent="0.4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</row>
    <row r="777" spans="2:20" ht="15.75" customHeight="1" x14ac:dyDescent="0.4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</row>
    <row r="778" spans="2:20" ht="15.75" customHeight="1" x14ac:dyDescent="0.4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</row>
    <row r="779" spans="2:20" ht="15.75" customHeight="1" x14ac:dyDescent="0.4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</row>
    <row r="780" spans="2:20" ht="15.75" customHeight="1" x14ac:dyDescent="0.4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</row>
    <row r="781" spans="2:20" ht="15.75" customHeight="1" x14ac:dyDescent="0.4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</row>
    <row r="782" spans="2:20" ht="15.75" customHeight="1" x14ac:dyDescent="0.4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</row>
    <row r="783" spans="2:20" ht="15.75" customHeight="1" x14ac:dyDescent="0.4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</row>
    <row r="784" spans="2:20" ht="15.75" customHeight="1" x14ac:dyDescent="0.4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</row>
    <row r="785" spans="2:20" ht="15.75" customHeight="1" x14ac:dyDescent="0.4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</row>
    <row r="786" spans="2:20" ht="15.75" customHeight="1" x14ac:dyDescent="0.4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</row>
    <row r="787" spans="2:20" ht="15.75" customHeight="1" x14ac:dyDescent="0.4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</row>
    <row r="788" spans="2:20" ht="15.75" customHeight="1" x14ac:dyDescent="0.4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</row>
    <row r="789" spans="2:20" ht="15.75" customHeight="1" x14ac:dyDescent="0.4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</row>
    <row r="790" spans="2:20" ht="15.75" customHeight="1" x14ac:dyDescent="0.4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</row>
    <row r="791" spans="2:20" ht="15.75" customHeight="1" x14ac:dyDescent="0.4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</row>
    <row r="792" spans="2:20" ht="15.75" customHeight="1" x14ac:dyDescent="0.4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</row>
    <row r="793" spans="2:20" ht="15.75" customHeight="1" x14ac:dyDescent="0.4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</row>
    <row r="794" spans="2:20" ht="15.75" customHeight="1" x14ac:dyDescent="0.4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</row>
    <row r="795" spans="2:20" ht="15.75" customHeight="1" x14ac:dyDescent="0.4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</row>
    <row r="796" spans="2:20" ht="15.75" customHeight="1" x14ac:dyDescent="0.4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</row>
    <row r="797" spans="2:20" ht="15.75" customHeight="1" x14ac:dyDescent="0.4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</row>
    <row r="798" spans="2:20" ht="15.75" customHeight="1" x14ac:dyDescent="0.4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</row>
    <row r="799" spans="2:20" ht="15.75" customHeight="1" x14ac:dyDescent="0.4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</row>
    <row r="800" spans="2:20" ht="15.75" customHeight="1" x14ac:dyDescent="0.4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</row>
    <row r="801" spans="2:20" ht="15.75" customHeight="1" x14ac:dyDescent="0.4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</row>
    <row r="802" spans="2:20" ht="15.75" customHeight="1" x14ac:dyDescent="0.4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</row>
    <row r="803" spans="2:20" ht="15.75" customHeight="1" x14ac:dyDescent="0.4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</row>
    <row r="804" spans="2:20" ht="15.75" customHeight="1" x14ac:dyDescent="0.4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</row>
    <row r="805" spans="2:20" ht="15.75" customHeight="1" x14ac:dyDescent="0.4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</row>
    <row r="806" spans="2:20" ht="15.75" customHeight="1" x14ac:dyDescent="0.4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</row>
    <row r="807" spans="2:20" ht="15.75" customHeight="1" x14ac:dyDescent="0.4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</row>
    <row r="808" spans="2:20" ht="15.75" customHeight="1" x14ac:dyDescent="0.4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</row>
    <row r="809" spans="2:20" ht="15.75" customHeight="1" x14ac:dyDescent="0.4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</row>
    <row r="810" spans="2:20" ht="15.75" customHeight="1" x14ac:dyDescent="0.4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</row>
    <row r="811" spans="2:20" ht="15.75" customHeight="1" x14ac:dyDescent="0.4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</row>
    <row r="812" spans="2:20" ht="15.75" customHeight="1" x14ac:dyDescent="0.4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</row>
    <row r="813" spans="2:20" ht="15.75" customHeight="1" x14ac:dyDescent="0.4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</row>
    <row r="814" spans="2:20" ht="15.75" customHeight="1" x14ac:dyDescent="0.4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</row>
    <row r="815" spans="2:20" ht="15.75" customHeight="1" x14ac:dyDescent="0.4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</row>
    <row r="816" spans="2:20" ht="15.75" customHeight="1" x14ac:dyDescent="0.4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</row>
    <row r="817" spans="2:20" ht="15.75" customHeight="1" x14ac:dyDescent="0.4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</row>
    <row r="818" spans="2:20" ht="15.75" customHeight="1" x14ac:dyDescent="0.4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</row>
    <row r="819" spans="2:20" ht="15.75" customHeight="1" x14ac:dyDescent="0.4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</row>
    <row r="820" spans="2:20" ht="15.75" customHeight="1" x14ac:dyDescent="0.4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</row>
    <row r="821" spans="2:20" ht="15.75" customHeight="1" x14ac:dyDescent="0.4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</row>
    <row r="822" spans="2:20" ht="15.75" customHeight="1" x14ac:dyDescent="0.4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</row>
    <row r="823" spans="2:20" ht="15.75" customHeight="1" x14ac:dyDescent="0.4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</row>
    <row r="824" spans="2:20" ht="15.75" customHeight="1" x14ac:dyDescent="0.4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</row>
    <row r="825" spans="2:20" ht="15.75" customHeight="1" x14ac:dyDescent="0.4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</row>
    <row r="826" spans="2:20" ht="15.75" customHeight="1" x14ac:dyDescent="0.4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</row>
    <row r="827" spans="2:20" ht="15.75" customHeight="1" x14ac:dyDescent="0.4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</row>
    <row r="828" spans="2:20" ht="15.75" customHeight="1" x14ac:dyDescent="0.4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</row>
    <row r="829" spans="2:20" ht="15.75" customHeight="1" x14ac:dyDescent="0.4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</row>
    <row r="830" spans="2:20" ht="15.75" customHeight="1" x14ac:dyDescent="0.4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</row>
    <row r="831" spans="2:20" ht="15.75" customHeight="1" x14ac:dyDescent="0.4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</row>
    <row r="832" spans="2:20" ht="15.75" customHeight="1" x14ac:dyDescent="0.4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</row>
    <row r="833" spans="2:20" ht="15.75" customHeight="1" x14ac:dyDescent="0.4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</row>
    <row r="834" spans="2:20" ht="15.75" customHeight="1" x14ac:dyDescent="0.4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</row>
    <row r="835" spans="2:20" ht="15.75" customHeight="1" x14ac:dyDescent="0.4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</row>
    <row r="836" spans="2:20" ht="15.75" customHeight="1" x14ac:dyDescent="0.4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</row>
    <row r="837" spans="2:20" ht="15.75" customHeight="1" x14ac:dyDescent="0.4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</row>
    <row r="838" spans="2:20" ht="15.75" customHeight="1" x14ac:dyDescent="0.4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</row>
    <row r="839" spans="2:20" ht="15.75" customHeight="1" x14ac:dyDescent="0.4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</row>
    <row r="840" spans="2:20" ht="15.75" customHeight="1" x14ac:dyDescent="0.4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</row>
    <row r="841" spans="2:20" ht="15.75" customHeight="1" x14ac:dyDescent="0.4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</row>
    <row r="842" spans="2:20" ht="15.75" customHeight="1" x14ac:dyDescent="0.4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</row>
    <row r="843" spans="2:20" ht="15.75" customHeight="1" x14ac:dyDescent="0.4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</row>
    <row r="844" spans="2:20" ht="15.75" customHeight="1" x14ac:dyDescent="0.4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</row>
    <row r="845" spans="2:20" ht="15.75" customHeight="1" x14ac:dyDescent="0.4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</row>
    <row r="846" spans="2:20" ht="15.75" customHeight="1" x14ac:dyDescent="0.4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</row>
    <row r="847" spans="2:20" ht="15.75" customHeight="1" x14ac:dyDescent="0.4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</row>
    <row r="848" spans="2:20" ht="15.75" customHeight="1" x14ac:dyDescent="0.4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</row>
    <row r="849" spans="2:20" ht="15.75" customHeight="1" x14ac:dyDescent="0.4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</row>
    <row r="850" spans="2:20" ht="15.75" customHeight="1" x14ac:dyDescent="0.4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</row>
    <row r="851" spans="2:20" ht="15.75" customHeight="1" x14ac:dyDescent="0.4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</row>
    <row r="852" spans="2:20" ht="15.75" customHeight="1" x14ac:dyDescent="0.4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</row>
    <row r="853" spans="2:20" ht="15.75" customHeight="1" x14ac:dyDescent="0.4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</row>
    <row r="854" spans="2:20" ht="15.75" customHeight="1" x14ac:dyDescent="0.4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</row>
    <row r="855" spans="2:20" ht="15.75" customHeight="1" x14ac:dyDescent="0.4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</row>
    <row r="856" spans="2:20" ht="15.75" customHeight="1" x14ac:dyDescent="0.4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</row>
    <row r="857" spans="2:20" ht="15.75" customHeight="1" x14ac:dyDescent="0.4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</row>
    <row r="858" spans="2:20" ht="15.75" customHeight="1" x14ac:dyDescent="0.4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</row>
    <row r="859" spans="2:20" ht="15.75" customHeight="1" x14ac:dyDescent="0.4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</row>
    <row r="860" spans="2:20" ht="15.75" customHeight="1" x14ac:dyDescent="0.4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</row>
    <row r="861" spans="2:20" ht="15.75" customHeight="1" x14ac:dyDescent="0.4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</row>
    <row r="862" spans="2:20" ht="15.75" customHeight="1" x14ac:dyDescent="0.4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</row>
    <row r="863" spans="2:20" ht="15.75" customHeight="1" x14ac:dyDescent="0.4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</row>
    <row r="864" spans="2:20" ht="15.75" customHeight="1" x14ac:dyDescent="0.4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</row>
    <row r="865" spans="2:20" ht="15.75" customHeight="1" x14ac:dyDescent="0.4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</row>
    <row r="866" spans="2:20" ht="15.75" customHeight="1" x14ac:dyDescent="0.4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</row>
    <row r="867" spans="2:20" ht="15.75" customHeight="1" x14ac:dyDescent="0.4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</row>
    <row r="868" spans="2:20" ht="15.75" customHeight="1" x14ac:dyDescent="0.4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</row>
    <row r="869" spans="2:20" ht="15.75" customHeight="1" x14ac:dyDescent="0.4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</row>
    <row r="870" spans="2:20" ht="15.75" customHeight="1" x14ac:dyDescent="0.4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</row>
    <row r="871" spans="2:20" ht="15.75" customHeight="1" x14ac:dyDescent="0.4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</row>
    <row r="872" spans="2:20" ht="15.75" customHeight="1" x14ac:dyDescent="0.4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</row>
    <row r="873" spans="2:20" ht="15.75" customHeight="1" x14ac:dyDescent="0.4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</row>
    <row r="874" spans="2:20" ht="15.75" customHeight="1" x14ac:dyDescent="0.4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</row>
    <row r="875" spans="2:20" ht="15.75" customHeight="1" x14ac:dyDescent="0.4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</row>
    <row r="876" spans="2:20" ht="15.75" customHeight="1" x14ac:dyDescent="0.4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</row>
    <row r="877" spans="2:20" ht="15.75" customHeight="1" x14ac:dyDescent="0.4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</row>
    <row r="878" spans="2:20" ht="15.75" customHeight="1" x14ac:dyDescent="0.4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</row>
    <row r="879" spans="2:20" ht="15.75" customHeight="1" x14ac:dyDescent="0.4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</row>
    <row r="880" spans="2:20" ht="15.75" customHeight="1" x14ac:dyDescent="0.4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</row>
    <row r="881" spans="2:20" ht="15.75" customHeight="1" x14ac:dyDescent="0.4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</row>
    <row r="882" spans="2:20" ht="15.75" customHeight="1" x14ac:dyDescent="0.4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</row>
    <row r="883" spans="2:20" ht="15.75" customHeight="1" x14ac:dyDescent="0.4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</row>
    <row r="884" spans="2:20" ht="15.75" customHeight="1" x14ac:dyDescent="0.4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</row>
    <row r="885" spans="2:20" ht="15.75" customHeight="1" x14ac:dyDescent="0.4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</row>
    <row r="886" spans="2:20" ht="15.75" customHeight="1" x14ac:dyDescent="0.4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</row>
    <row r="887" spans="2:20" ht="15.75" customHeight="1" x14ac:dyDescent="0.4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</row>
    <row r="888" spans="2:20" ht="15.75" customHeight="1" x14ac:dyDescent="0.4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</row>
    <row r="889" spans="2:20" ht="15.75" customHeight="1" x14ac:dyDescent="0.4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</row>
    <row r="890" spans="2:20" ht="15.75" customHeight="1" x14ac:dyDescent="0.4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</row>
    <row r="891" spans="2:20" ht="15.75" customHeight="1" x14ac:dyDescent="0.4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</row>
    <row r="892" spans="2:20" ht="15.75" customHeight="1" x14ac:dyDescent="0.4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</row>
    <row r="893" spans="2:20" ht="15.75" customHeight="1" x14ac:dyDescent="0.4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</row>
    <row r="894" spans="2:20" ht="15.75" customHeight="1" x14ac:dyDescent="0.4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</row>
    <row r="895" spans="2:20" ht="15.75" customHeight="1" x14ac:dyDescent="0.4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</row>
    <row r="896" spans="2:20" ht="15.75" customHeight="1" x14ac:dyDescent="0.4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</row>
    <row r="897" spans="2:20" ht="15.75" customHeight="1" x14ac:dyDescent="0.4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</row>
    <row r="898" spans="2:20" ht="15.75" customHeight="1" x14ac:dyDescent="0.4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</row>
    <row r="899" spans="2:20" ht="15.75" customHeight="1" x14ac:dyDescent="0.4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</row>
    <row r="900" spans="2:20" ht="15.75" customHeight="1" x14ac:dyDescent="0.4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</row>
    <row r="901" spans="2:20" ht="15.75" customHeight="1" x14ac:dyDescent="0.4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</row>
    <row r="902" spans="2:20" ht="15.75" customHeight="1" x14ac:dyDescent="0.4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</row>
    <row r="903" spans="2:20" ht="15.75" customHeight="1" x14ac:dyDescent="0.4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</row>
    <row r="904" spans="2:20" ht="15.75" customHeight="1" x14ac:dyDescent="0.4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</row>
    <row r="905" spans="2:20" ht="15.75" customHeight="1" x14ac:dyDescent="0.4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</row>
    <row r="906" spans="2:20" ht="15.75" customHeight="1" x14ac:dyDescent="0.4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</row>
    <row r="907" spans="2:20" ht="15.75" customHeight="1" x14ac:dyDescent="0.4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</row>
    <row r="908" spans="2:20" ht="15.75" customHeight="1" x14ac:dyDescent="0.4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</row>
    <row r="909" spans="2:20" ht="15.75" customHeight="1" x14ac:dyDescent="0.4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</row>
    <row r="910" spans="2:20" ht="15.75" customHeight="1" x14ac:dyDescent="0.4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</row>
    <row r="911" spans="2:20" ht="15.75" customHeight="1" x14ac:dyDescent="0.4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</row>
    <row r="912" spans="2:20" ht="15.75" customHeight="1" x14ac:dyDescent="0.4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</row>
    <row r="913" spans="2:20" ht="15.75" customHeight="1" x14ac:dyDescent="0.4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</row>
    <row r="914" spans="2:20" ht="15.75" customHeight="1" x14ac:dyDescent="0.4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</row>
    <row r="915" spans="2:20" ht="15.75" customHeight="1" x14ac:dyDescent="0.4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</row>
    <row r="916" spans="2:20" ht="15.75" customHeight="1" x14ac:dyDescent="0.4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</row>
    <row r="917" spans="2:20" ht="15.75" customHeight="1" x14ac:dyDescent="0.4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</row>
    <row r="918" spans="2:20" ht="15.75" customHeight="1" x14ac:dyDescent="0.4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</row>
    <row r="919" spans="2:20" ht="15.75" customHeight="1" x14ac:dyDescent="0.4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</row>
    <row r="920" spans="2:20" ht="15.75" customHeight="1" x14ac:dyDescent="0.4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</row>
    <row r="921" spans="2:20" ht="15.75" customHeight="1" x14ac:dyDescent="0.4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</row>
    <row r="922" spans="2:20" ht="15.75" customHeight="1" x14ac:dyDescent="0.4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</row>
    <row r="923" spans="2:20" ht="15.75" customHeight="1" x14ac:dyDescent="0.4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</row>
    <row r="924" spans="2:20" ht="15.75" customHeight="1" x14ac:dyDescent="0.4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</row>
    <row r="925" spans="2:20" ht="15.75" customHeight="1" x14ac:dyDescent="0.4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</row>
    <row r="926" spans="2:20" ht="15.75" customHeight="1" x14ac:dyDescent="0.4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</row>
    <row r="927" spans="2:20" ht="15.75" customHeight="1" x14ac:dyDescent="0.4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</row>
    <row r="928" spans="2:20" ht="15.75" customHeight="1" x14ac:dyDescent="0.4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</row>
    <row r="929" spans="2:20" ht="15.75" customHeight="1" x14ac:dyDescent="0.4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</row>
    <row r="930" spans="2:20" ht="15.75" customHeight="1" x14ac:dyDescent="0.4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</row>
    <row r="931" spans="2:20" ht="15.75" customHeight="1" x14ac:dyDescent="0.4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</row>
    <row r="932" spans="2:20" ht="15.75" customHeight="1" x14ac:dyDescent="0.4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</row>
    <row r="933" spans="2:20" ht="15.75" customHeight="1" x14ac:dyDescent="0.4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</row>
    <row r="934" spans="2:20" ht="15.75" customHeight="1" x14ac:dyDescent="0.4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</row>
    <row r="935" spans="2:20" ht="15.75" customHeight="1" x14ac:dyDescent="0.4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</row>
    <row r="936" spans="2:20" ht="15.75" customHeight="1" x14ac:dyDescent="0.4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</row>
    <row r="937" spans="2:20" ht="15.75" customHeight="1" x14ac:dyDescent="0.4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</row>
    <row r="938" spans="2:20" ht="15.75" customHeight="1" x14ac:dyDescent="0.4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</row>
    <row r="939" spans="2:20" ht="15.75" customHeight="1" x14ac:dyDescent="0.4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</row>
    <row r="940" spans="2:20" ht="15.75" customHeight="1" x14ac:dyDescent="0.4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</row>
    <row r="941" spans="2:20" ht="15.75" customHeight="1" x14ac:dyDescent="0.4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</row>
    <row r="942" spans="2:20" ht="15.75" customHeight="1" x14ac:dyDescent="0.4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</row>
    <row r="943" spans="2:20" ht="15.75" customHeight="1" x14ac:dyDescent="0.4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</row>
    <row r="944" spans="2:20" ht="15.75" customHeight="1" x14ac:dyDescent="0.4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</row>
    <row r="945" spans="2:20" ht="15.75" customHeight="1" x14ac:dyDescent="0.4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</row>
    <row r="946" spans="2:20" ht="15.75" customHeight="1" x14ac:dyDescent="0.4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</row>
    <row r="947" spans="2:20" ht="15.75" customHeight="1" x14ac:dyDescent="0.4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</row>
    <row r="948" spans="2:20" ht="15.75" customHeight="1" x14ac:dyDescent="0.4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</row>
    <row r="949" spans="2:20" ht="15.75" customHeight="1" x14ac:dyDescent="0.4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</row>
    <row r="950" spans="2:20" ht="15.75" customHeight="1" x14ac:dyDescent="0.4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</row>
    <row r="951" spans="2:20" ht="15.75" customHeight="1" x14ac:dyDescent="0.4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</row>
    <row r="952" spans="2:20" ht="15.75" customHeight="1" x14ac:dyDescent="0.4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</row>
    <row r="953" spans="2:20" ht="15.75" customHeight="1" x14ac:dyDescent="0.4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</row>
    <row r="954" spans="2:20" ht="15.75" customHeight="1" x14ac:dyDescent="0.4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</row>
    <row r="955" spans="2:20" ht="15.75" customHeight="1" x14ac:dyDescent="0.4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</row>
    <row r="956" spans="2:20" ht="15.75" customHeight="1" x14ac:dyDescent="0.4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</row>
    <row r="957" spans="2:20" ht="15.75" customHeight="1" x14ac:dyDescent="0.4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</row>
    <row r="958" spans="2:20" ht="15.75" customHeight="1" x14ac:dyDescent="0.4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</row>
    <row r="959" spans="2:20" ht="15.75" customHeight="1" x14ac:dyDescent="0.4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</row>
    <row r="960" spans="2:20" ht="15.75" customHeight="1" x14ac:dyDescent="0.4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</row>
    <row r="961" spans="2:20" ht="15.75" customHeight="1" x14ac:dyDescent="0.4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</row>
    <row r="962" spans="2:20" ht="15.75" customHeight="1" x14ac:dyDescent="0.4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</row>
    <row r="963" spans="2:20" ht="15.75" customHeight="1" x14ac:dyDescent="0.4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</row>
    <row r="964" spans="2:20" ht="15.75" customHeight="1" x14ac:dyDescent="0.4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</row>
    <row r="965" spans="2:20" ht="15.75" customHeight="1" x14ac:dyDescent="0.4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</row>
    <row r="966" spans="2:20" ht="15.75" customHeight="1" x14ac:dyDescent="0.4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</row>
    <row r="967" spans="2:20" ht="15.75" customHeight="1" x14ac:dyDescent="0.4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</row>
    <row r="968" spans="2:20" ht="15.75" customHeight="1" x14ac:dyDescent="0.4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</row>
    <row r="969" spans="2:20" ht="15.75" customHeight="1" x14ac:dyDescent="0.4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</row>
    <row r="970" spans="2:20" ht="15.75" customHeight="1" x14ac:dyDescent="0.4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</row>
    <row r="971" spans="2:20" ht="15.75" customHeight="1" x14ac:dyDescent="0.4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</row>
    <row r="972" spans="2:20" ht="15.75" customHeight="1" x14ac:dyDescent="0.4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</row>
    <row r="973" spans="2:20" ht="15.75" customHeight="1" x14ac:dyDescent="0.4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</row>
    <row r="974" spans="2:20" ht="15.75" customHeight="1" x14ac:dyDescent="0.4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</row>
    <row r="975" spans="2:20" ht="15.75" customHeight="1" x14ac:dyDescent="0.4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</row>
    <row r="976" spans="2:20" ht="15.75" customHeight="1" x14ac:dyDescent="0.4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</row>
    <row r="977" spans="2:20" ht="15.75" customHeight="1" x14ac:dyDescent="0.4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</row>
    <row r="978" spans="2:20" ht="15.75" customHeight="1" x14ac:dyDescent="0.4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</row>
    <row r="979" spans="2:20" ht="15.75" customHeight="1" x14ac:dyDescent="0.4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</row>
    <row r="980" spans="2:20" ht="15.75" customHeight="1" x14ac:dyDescent="0.4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</row>
    <row r="981" spans="2:20" ht="15.75" customHeight="1" x14ac:dyDescent="0.4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</row>
    <row r="982" spans="2:20" ht="15.75" customHeight="1" x14ac:dyDescent="0.4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</row>
    <row r="983" spans="2:20" ht="15.75" customHeight="1" x14ac:dyDescent="0.4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</row>
    <row r="984" spans="2:20" ht="15.75" customHeight="1" x14ac:dyDescent="0.4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</row>
    <row r="985" spans="2:20" ht="15.75" customHeight="1" x14ac:dyDescent="0.4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</row>
    <row r="986" spans="2:20" ht="15.75" customHeight="1" x14ac:dyDescent="0.4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</row>
    <row r="987" spans="2:20" ht="15.75" customHeight="1" x14ac:dyDescent="0.4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</row>
    <row r="988" spans="2:20" ht="15.75" customHeight="1" x14ac:dyDescent="0.4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</row>
    <row r="989" spans="2:20" ht="15.75" customHeight="1" x14ac:dyDescent="0.4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</row>
    <row r="990" spans="2:20" ht="15.75" customHeight="1" x14ac:dyDescent="0.4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</row>
    <row r="991" spans="2:20" ht="15.75" customHeight="1" x14ac:dyDescent="0.4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</row>
    <row r="992" spans="2:20" ht="15.75" customHeight="1" x14ac:dyDescent="0.4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</row>
    <row r="993" spans="2:20" ht="15.75" customHeight="1" x14ac:dyDescent="0.4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</row>
  </sheetData>
  <mergeCells count="91">
    <mergeCell ref="B77:R77"/>
    <mergeCell ref="B78:N78"/>
    <mergeCell ref="O78:R78"/>
    <mergeCell ref="B81:B82"/>
    <mergeCell ref="O81:O82"/>
    <mergeCell ref="P81:P82"/>
    <mergeCell ref="Q81:Q82"/>
    <mergeCell ref="R81:R82"/>
    <mergeCell ref="N80:N81"/>
    <mergeCell ref="R46:R47"/>
    <mergeCell ref="B49:R49"/>
    <mergeCell ref="B50:N50"/>
    <mergeCell ref="O50:R50"/>
    <mergeCell ref="N52:N53"/>
    <mergeCell ref="B53:B54"/>
    <mergeCell ref="O53:O54"/>
    <mergeCell ref="N45:N46"/>
    <mergeCell ref="R53:R54"/>
    <mergeCell ref="B56:R56"/>
    <mergeCell ref="B57:N57"/>
    <mergeCell ref="O57:R57"/>
    <mergeCell ref="B60:B61"/>
    <mergeCell ref="O60:O61"/>
    <mergeCell ref="P53:P54"/>
    <mergeCell ref="Q53:Q54"/>
    <mergeCell ref="N59:N60"/>
    <mergeCell ref="P60:P61"/>
    <mergeCell ref="Q74:Q75"/>
    <mergeCell ref="B42:R42"/>
    <mergeCell ref="B43:N43"/>
    <mergeCell ref="O43:R43"/>
    <mergeCell ref="B46:B47"/>
    <mergeCell ref="O46:O47"/>
    <mergeCell ref="P46:P47"/>
    <mergeCell ref="Q46:Q47"/>
    <mergeCell ref="B70:R70"/>
    <mergeCell ref="B71:N71"/>
    <mergeCell ref="O71:R71"/>
    <mergeCell ref="B74:B75"/>
    <mergeCell ref="O74:O75"/>
    <mergeCell ref="Q60:Q61"/>
    <mergeCell ref="R60:R61"/>
    <mergeCell ref="P74:P75"/>
    <mergeCell ref="R74:R75"/>
    <mergeCell ref="B63:R63"/>
    <mergeCell ref="B64:N64"/>
    <mergeCell ref="O64:R64"/>
    <mergeCell ref="B67:B68"/>
    <mergeCell ref="O67:O68"/>
    <mergeCell ref="P67:P68"/>
    <mergeCell ref="Q67:Q68"/>
    <mergeCell ref="R67:R68"/>
    <mergeCell ref="N66:N67"/>
    <mergeCell ref="N73:N74"/>
    <mergeCell ref="B36:N36"/>
    <mergeCell ref="O36:R36"/>
    <mergeCell ref="B39:B40"/>
    <mergeCell ref="O39:O40"/>
    <mergeCell ref="P39:P40"/>
    <mergeCell ref="B12:R12"/>
    <mergeCell ref="B14:R14"/>
    <mergeCell ref="B15:N15"/>
    <mergeCell ref="O15:R15"/>
    <mergeCell ref="N17:N18"/>
    <mergeCell ref="B18:B19"/>
    <mergeCell ref="O18:O19"/>
    <mergeCell ref="R18:R19"/>
    <mergeCell ref="B21:R21"/>
    <mergeCell ref="B22:N22"/>
    <mergeCell ref="O22:R22"/>
    <mergeCell ref="B25:B26"/>
    <mergeCell ref="O25:O26"/>
    <mergeCell ref="P18:P19"/>
    <mergeCell ref="Q18:Q19"/>
    <mergeCell ref="N24:N25"/>
    <mergeCell ref="N31:N32"/>
    <mergeCell ref="N38:N39"/>
    <mergeCell ref="P25:P26"/>
    <mergeCell ref="B28:R28"/>
    <mergeCell ref="B29:N29"/>
    <mergeCell ref="O29:R29"/>
    <mergeCell ref="B32:B33"/>
    <mergeCell ref="O32:O33"/>
    <mergeCell ref="P32:P33"/>
    <mergeCell ref="Q32:Q33"/>
    <mergeCell ref="Q39:Q40"/>
    <mergeCell ref="R39:R40"/>
    <mergeCell ref="R32:R33"/>
    <mergeCell ref="Q25:Q26"/>
    <mergeCell ref="R25:R26"/>
    <mergeCell ref="B35:R35"/>
  </mergeCells>
  <dataValidations count="1">
    <dataValidation type="list" allowBlank="1" showErrorMessage="1" sqref="D17:M17 D24:M24 D31:M31 D38:M38 D45:M45 D52:M52 D59:M59 D66:M66 D73:M73 D80:M80" xr:uid="{00000000-0002-0000-0100-000000000000}">
      <formula1>$F$1:$F$10</formula1>
    </dataValidation>
  </dataValidations>
  <pageMargins left="0.5699989063867017" right="0.5699989063867017" top="0.5699989063867017" bottom="0.5699989063867017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Games 1-10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tscot</cp:lastModifiedBy>
  <dcterms:created xsi:type="dcterms:W3CDTF">2021-12-14T12:50:04Z</dcterms:created>
  <dcterms:modified xsi:type="dcterms:W3CDTF">2021-12-30T17:28:10Z</dcterms:modified>
</cp:coreProperties>
</file>